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7475" windowHeight="8175" activeTab="0"/>
  </bookViews>
  <sheets>
    <sheet name="Областной_всего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<sst xmlns="http://schemas.openxmlformats.org/spreadsheetml/2006/main" count="74" uniqueCount="26">
  <si>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Видаткова частина обласного бюджету  на 2017 рік (без урахування видатків, які здійснюються за рахунок відповідних субвенцій з державного бюджету)</t>
  </si>
  <si>
    <t>Доходи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</si>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</sst>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Alignment="1">
      <alignment/>
    </xf>
    <xf numFmtId="0" fontId="0" fillId="0" borderId="11" xfId="0" applyFill="1" applyBorder="1" applyAlignment="1">
      <alignment/>
    </xf>
    <xf numFmtId="188" fontId="25" fillId="0" borderId="12" xfId="0" applyNumberFormat="1" applyFont="1" applyFill="1" applyBorder="1" applyAlignment="1">
      <alignment/>
    </xf>
    <xf numFmtId="188" fontId="25" fillId="0" borderId="13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14" xfId="0" applyFill="1" applyBorder="1" applyAlignment="1">
      <alignment/>
    </xf>
    <xf numFmtId="188" fontId="25" fillId="0" borderId="15" xfId="0" applyNumberFormat="1" applyFont="1" applyFill="1" applyBorder="1" applyAlignment="1">
      <alignment/>
    </xf>
    <xf numFmtId="188" fontId="25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88" fontId="25" fillId="0" borderId="17" xfId="0" applyNumberFormat="1" applyFont="1" applyFill="1" applyBorder="1" applyAlignment="1">
      <alignment/>
    </xf>
    <xf numFmtId="188" fontId="25" fillId="0" borderId="18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88" fontId="23" fillId="0" borderId="19" xfId="0" applyNumberFormat="1" applyFont="1" applyFill="1" applyBorder="1" applyAlignment="1">
      <alignment/>
    </xf>
    <xf numFmtId="188" fontId="23" fillId="0" borderId="20" xfId="0" applyNumberFormat="1" applyFont="1" applyFill="1" applyBorder="1" applyAlignment="1">
      <alignment/>
    </xf>
    <xf numFmtId="188" fontId="23" fillId="0" borderId="21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188" fontId="24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25" fillId="0" borderId="14" xfId="0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88" fontId="25" fillId="0" borderId="17" xfId="0" applyNumberFormat="1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3" fillId="0" borderId="19" xfId="0" applyNumberFormat="1" applyFont="1" applyBorder="1" applyAlignment="1">
      <alignment/>
    </xf>
    <xf numFmtId="188" fontId="23" fillId="0" borderId="20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2" sqref="A2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2812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 t="s">
        <v>15</v>
      </c>
      <c r="B5" s="10">
        <v>29483.268000000004</v>
      </c>
      <c r="C5" s="10">
        <v>29625.842000000008</v>
      </c>
      <c r="D5" s="10">
        <v>29520.514</v>
      </c>
      <c r="E5" s="10">
        <v>29675.766000000003</v>
      </c>
      <c r="F5" s="10">
        <v>34173.181000000004</v>
      </c>
      <c r="G5" s="10">
        <v>46127.36099999999</v>
      </c>
      <c r="H5" s="10">
        <v>26539.380999999998</v>
      </c>
      <c r="I5" s="10">
        <v>21116.303000000004</v>
      </c>
      <c r="J5" s="10">
        <v>31852.642</v>
      </c>
      <c r="K5" s="10">
        <v>29445.514</v>
      </c>
      <c r="L5" s="10">
        <v>29622.861999999997</v>
      </c>
      <c r="M5" s="11">
        <v>32019.054000000007</v>
      </c>
      <c r="N5" s="8"/>
      <c r="O5" s="8"/>
      <c r="P5" s="8"/>
      <c r="Q5" s="8"/>
      <c r="R5" s="8"/>
      <c r="S5" s="8"/>
      <c r="T5" s="8"/>
      <c r="U5" s="8"/>
      <c r="V5" s="8"/>
    </row>
    <row r="6" spans="1:22" s="15" customFormat="1" ht="11.25">
      <c r="A6" s="12" t="s">
        <v>16</v>
      </c>
      <c r="B6" s="13">
        <f>B5</f>
        <v>29483.268000000004</v>
      </c>
      <c r="C6" s="13">
        <f aca="true" t="shared" si="0" ref="C6:M6">B6+C5</f>
        <v>59109.110000000015</v>
      </c>
      <c r="D6" s="13">
        <f t="shared" si="0"/>
        <v>88629.62400000001</v>
      </c>
      <c r="E6" s="13">
        <f t="shared" si="0"/>
        <v>118305.39000000001</v>
      </c>
      <c r="F6" s="13">
        <f t="shared" si="0"/>
        <v>152478.57100000003</v>
      </c>
      <c r="G6" s="13">
        <f t="shared" si="0"/>
        <v>198605.93200000003</v>
      </c>
      <c r="H6" s="13">
        <f t="shared" si="0"/>
        <v>225145.31300000002</v>
      </c>
      <c r="I6" s="13">
        <f t="shared" si="0"/>
        <v>246261.61600000004</v>
      </c>
      <c r="J6" s="13">
        <f t="shared" si="0"/>
        <v>278114.25800000003</v>
      </c>
      <c r="K6" s="13">
        <f t="shared" si="0"/>
        <v>307559.77200000006</v>
      </c>
      <c r="L6" s="13">
        <f t="shared" si="0"/>
        <v>337182.6340000001</v>
      </c>
      <c r="M6" s="14">
        <f t="shared" si="0"/>
        <v>369201.6880000001</v>
      </c>
      <c r="N6" s="8"/>
      <c r="O6" s="8"/>
      <c r="P6" s="8"/>
      <c r="Q6" s="8"/>
      <c r="R6" s="8"/>
      <c r="S6" s="8"/>
      <c r="T6" s="8"/>
      <c r="U6" s="8"/>
      <c r="V6" s="8"/>
    </row>
    <row r="7" spans="1:22" s="20" customFormat="1" ht="11.25">
      <c r="A7" s="16" t="s">
        <v>17</v>
      </c>
      <c r="B7" s="17">
        <v>2839.356</v>
      </c>
      <c r="C7" s="17">
        <v>3141.718</v>
      </c>
      <c r="D7" s="17">
        <v>3120.218</v>
      </c>
      <c r="E7" s="17">
        <v>3176.3450000000003</v>
      </c>
      <c r="F7" s="17">
        <v>3023.29</v>
      </c>
      <c r="G7" s="17">
        <v>1511.417</v>
      </c>
      <c r="H7" s="17">
        <v>1378.3839999999998</v>
      </c>
      <c r="I7" s="17">
        <v>1506.8259999999998</v>
      </c>
      <c r="J7" s="17">
        <v>3302.918</v>
      </c>
      <c r="K7" s="17">
        <v>3154.4919999999997</v>
      </c>
      <c r="L7" s="17">
        <v>3143.079</v>
      </c>
      <c r="M7" s="18">
        <v>2902.039</v>
      </c>
      <c r="N7" s="19"/>
      <c r="O7" s="8"/>
      <c r="P7" s="8"/>
      <c r="Q7" s="8"/>
      <c r="R7" s="8"/>
      <c r="S7" s="8"/>
      <c r="T7" s="8"/>
      <c r="U7" s="8"/>
      <c r="V7" s="8"/>
    </row>
    <row r="8" spans="1:22" s="15" customFormat="1" ht="11.25">
      <c r="A8" s="12" t="s">
        <v>16</v>
      </c>
      <c r="B8" s="13">
        <f>B7</f>
        <v>2839.356</v>
      </c>
      <c r="C8" s="13">
        <f aca="true" t="shared" si="1" ref="C8:M8">B8+C7</f>
        <v>5981.0740000000005</v>
      </c>
      <c r="D8" s="13">
        <f t="shared" si="1"/>
        <v>9101.292000000001</v>
      </c>
      <c r="E8" s="13">
        <f t="shared" si="1"/>
        <v>12277.637000000002</v>
      </c>
      <c r="F8" s="13">
        <f t="shared" si="1"/>
        <v>15300.927000000003</v>
      </c>
      <c r="G8" s="13">
        <f t="shared" si="1"/>
        <v>16812.344000000005</v>
      </c>
      <c r="H8" s="13">
        <f t="shared" si="1"/>
        <v>18190.728000000003</v>
      </c>
      <c r="I8" s="13">
        <f t="shared" si="1"/>
        <v>19697.554000000004</v>
      </c>
      <c r="J8" s="13">
        <f t="shared" si="1"/>
        <v>23000.472000000005</v>
      </c>
      <c r="K8" s="13">
        <f t="shared" si="1"/>
        <v>26154.964000000004</v>
      </c>
      <c r="L8" s="13">
        <f t="shared" si="1"/>
        <v>29298.043000000005</v>
      </c>
      <c r="M8" s="14">
        <f t="shared" si="1"/>
        <v>32200.082000000006</v>
      </c>
      <c r="N8" s="8"/>
      <c r="O8" s="8"/>
      <c r="P8" s="8"/>
      <c r="Q8" s="8"/>
      <c r="R8" s="8"/>
      <c r="S8" s="8"/>
      <c r="T8" s="8"/>
      <c r="U8" s="8"/>
      <c r="V8" s="8"/>
    </row>
    <row r="9" spans="1:22" s="20" customFormat="1" ht="11.25">
      <c r="A9" s="16" t="s">
        <v>18</v>
      </c>
      <c r="B9" s="17">
        <v>67.195</v>
      </c>
      <c r="C9" s="17">
        <v>89.713</v>
      </c>
      <c r="D9" s="17">
        <v>92.127</v>
      </c>
      <c r="E9" s="17">
        <v>95.46</v>
      </c>
      <c r="F9" s="17">
        <v>76.97200000000001</v>
      </c>
      <c r="G9" s="17">
        <v>61.81</v>
      </c>
      <c r="H9" s="17">
        <v>65.455</v>
      </c>
      <c r="I9" s="17">
        <v>72.665</v>
      </c>
      <c r="J9" s="17">
        <v>91.075</v>
      </c>
      <c r="K9" s="17">
        <v>65.891</v>
      </c>
      <c r="L9" s="17">
        <v>87.122</v>
      </c>
      <c r="M9" s="18">
        <v>41.524</v>
      </c>
      <c r="N9" s="8"/>
      <c r="O9" s="8"/>
      <c r="P9" s="8"/>
      <c r="Q9" s="8"/>
      <c r="R9" s="8"/>
      <c r="S9" s="8"/>
      <c r="T9" s="8"/>
      <c r="U9" s="8"/>
      <c r="V9" s="8"/>
    </row>
    <row r="10" spans="1:22" s="15" customFormat="1" ht="11.25">
      <c r="A10" s="12" t="s">
        <v>16</v>
      </c>
      <c r="B10" s="13">
        <f>B9</f>
        <v>67.195</v>
      </c>
      <c r="C10" s="13">
        <f aca="true" t="shared" si="2" ref="C10:M10">B10+C9</f>
        <v>156.908</v>
      </c>
      <c r="D10" s="13">
        <f t="shared" si="2"/>
        <v>249.03499999999997</v>
      </c>
      <c r="E10" s="13">
        <f t="shared" si="2"/>
        <v>344.49499999999995</v>
      </c>
      <c r="F10" s="13">
        <f t="shared" si="2"/>
        <v>421.467</v>
      </c>
      <c r="G10" s="13">
        <f t="shared" si="2"/>
        <v>483.277</v>
      </c>
      <c r="H10" s="13">
        <f t="shared" si="2"/>
        <v>548.732</v>
      </c>
      <c r="I10" s="13">
        <f t="shared" si="2"/>
        <v>621.3969999999999</v>
      </c>
      <c r="J10" s="13">
        <f t="shared" si="2"/>
        <v>712.472</v>
      </c>
      <c r="K10" s="13">
        <f t="shared" si="2"/>
        <v>778.3629999999999</v>
      </c>
      <c r="L10" s="13">
        <f t="shared" si="2"/>
        <v>865.4849999999999</v>
      </c>
      <c r="M10" s="14">
        <f t="shared" si="2"/>
        <v>907.0089999999999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20" customFormat="1" ht="11.25">
      <c r="A11" s="16" t="s">
        <v>19</v>
      </c>
      <c r="B11" s="17">
        <v>14052.527999999995</v>
      </c>
      <c r="C11" s="17">
        <v>13222.731000000002</v>
      </c>
      <c r="D11" s="17">
        <v>10076.035999999998</v>
      </c>
      <c r="E11" s="17">
        <v>5447.2609999999995</v>
      </c>
      <c r="F11" s="17">
        <v>1822.864</v>
      </c>
      <c r="G11" s="17">
        <v>1384.301</v>
      </c>
      <c r="H11" s="17">
        <v>1430.6589999999999</v>
      </c>
      <c r="I11" s="17">
        <v>1155.99</v>
      </c>
      <c r="J11" s="17">
        <v>1745.762</v>
      </c>
      <c r="K11" s="17">
        <v>4979.087999999998</v>
      </c>
      <c r="L11" s="17">
        <v>11257.445999999994</v>
      </c>
      <c r="M11" s="18">
        <v>21509.893999999993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15" customFormat="1" ht="11.25">
      <c r="A12" s="12" t="s">
        <v>16</v>
      </c>
      <c r="B12" s="13">
        <f>B11</f>
        <v>14052.527999999995</v>
      </c>
      <c r="C12" s="13">
        <f aca="true" t="shared" si="3" ref="C12:M12">B12+C11</f>
        <v>27275.259</v>
      </c>
      <c r="D12" s="13">
        <f t="shared" si="3"/>
        <v>37351.295</v>
      </c>
      <c r="E12" s="13">
        <f t="shared" si="3"/>
        <v>42798.556</v>
      </c>
      <c r="F12" s="13">
        <f t="shared" si="3"/>
        <v>44621.42</v>
      </c>
      <c r="G12" s="13">
        <f t="shared" si="3"/>
        <v>46005.721</v>
      </c>
      <c r="H12" s="13">
        <f t="shared" si="3"/>
        <v>47436.38</v>
      </c>
      <c r="I12" s="13">
        <f t="shared" si="3"/>
        <v>48592.369999999995</v>
      </c>
      <c r="J12" s="13">
        <f t="shared" si="3"/>
        <v>50338.132</v>
      </c>
      <c r="K12" s="13">
        <f t="shared" si="3"/>
        <v>55317.219999999994</v>
      </c>
      <c r="L12" s="13">
        <f t="shared" si="3"/>
        <v>66574.66599999998</v>
      </c>
      <c r="M12" s="14">
        <f t="shared" si="3"/>
        <v>88084.55999999997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22" customFormat="1" ht="11.25">
      <c r="A13" s="21" t="s">
        <v>20</v>
      </c>
      <c r="B13" s="17">
        <v>3401.3389999999995</v>
      </c>
      <c r="C13" s="17">
        <v>3322.852</v>
      </c>
      <c r="D13" s="17">
        <v>4441.058999999999</v>
      </c>
      <c r="E13" s="17">
        <v>3269.655</v>
      </c>
      <c r="F13" s="17">
        <v>3319.5529999999994</v>
      </c>
      <c r="G13" s="17">
        <v>4953.085999999999</v>
      </c>
      <c r="H13" s="17">
        <v>2467.937</v>
      </c>
      <c r="I13" s="17">
        <v>2893.372</v>
      </c>
      <c r="J13" s="17">
        <v>3455.0060000000008</v>
      </c>
      <c r="K13" s="17">
        <v>3340.066</v>
      </c>
      <c r="L13" s="17">
        <v>3726.668</v>
      </c>
      <c r="M13" s="18">
        <v>3313.389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15" customFormat="1" ht="11.25">
      <c r="A14" s="12" t="s">
        <v>16</v>
      </c>
      <c r="B14" s="13">
        <f>B13</f>
        <v>3401.3389999999995</v>
      </c>
      <c r="C14" s="13">
        <f aca="true" t="shared" si="4" ref="C14:M14">B14+C13</f>
        <v>6724.190999999999</v>
      </c>
      <c r="D14" s="13">
        <f t="shared" si="4"/>
        <v>11165.249999999998</v>
      </c>
      <c r="E14" s="13">
        <f t="shared" si="4"/>
        <v>14434.904999999999</v>
      </c>
      <c r="F14" s="13">
        <f t="shared" si="4"/>
        <v>17754.458</v>
      </c>
      <c r="G14" s="13">
        <f t="shared" si="4"/>
        <v>22707.543999999998</v>
      </c>
      <c r="H14" s="13">
        <f t="shared" si="4"/>
        <v>25175.481</v>
      </c>
      <c r="I14" s="13">
        <f t="shared" si="4"/>
        <v>28068.853</v>
      </c>
      <c r="J14" s="13">
        <f t="shared" si="4"/>
        <v>31523.859</v>
      </c>
      <c r="K14" s="13">
        <f t="shared" si="4"/>
        <v>34863.925</v>
      </c>
      <c r="L14" s="13">
        <f t="shared" si="4"/>
        <v>38590.593</v>
      </c>
      <c r="M14" s="14">
        <f t="shared" si="4"/>
        <v>41903.982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22" customFormat="1" ht="11.25">
      <c r="A15" s="21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"/>
      <c r="O15" s="8"/>
      <c r="P15" s="8"/>
      <c r="Q15" s="8"/>
      <c r="R15" s="8"/>
      <c r="S15" s="8"/>
      <c r="T15" s="8"/>
      <c r="U15" s="8"/>
      <c r="V15" s="8"/>
    </row>
    <row r="16" spans="1:22" s="15" customFormat="1" ht="11.25">
      <c r="A16" s="12" t="s">
        <v>16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4">
        <f t="shared" si="5"/>
        <v>0</v>
      </c>
      <c r="N16" s="8"/>
      <c r="O16" s="8"/>
      <c r="P16" s="8"/>
      <c r="Q16" s="8"/>
      <c r="R16" s="8"/>
      <c r="S16" s="8"/>
      <c r="T16" s="8"/>
      <c r="U16" s="8"/>
      <c r="V16" s="8"/>
    </row>
    <row r="17" spans="1:13" s="8" customFormat="1" ht="11.25">
      <c r="A17" s="25" t="s">
        <v>22</v>
      </c>
      <c r="B17" s="26">
        <v>312058.45</v>
      </c>
      <c r="C17" s="27">
        <v>303835.338</v>
      </c>
      <c r="D17" s="27">
        <v>298074.024</v>
      </c>
      <c r="E17" s="27">
        <v>228613.14</v>
      </c>
      <c r="F17" s="27">
        <v>210502.54699999996</v>
      </c>
      <c r="G17" s="27">
        <v>223897.84399999995</v>
      </c>
      <c r="H17" s="27">
        <v>201830.27300000002</v>
      </c>
      <c r="I17" s="27">
        <v>196354.50400000002</v>
      </c>
      <c r="J17" s="27">
        <v>211854.48599999998</v>
      </c>
      <c r="K17" s="27">
        <v>220559.429</v>
      </c>
      <c r="L17" s="27">
        <v>261213.07500000007</v>
      </c>
      <c r="M17" s="28">
        <v>472104.13100000005</v>
      </c>
    </row>
    <row r="18" spans="1:22" s="15" customFormat="1" ht="11.25">
      <c r="A18" s="29" t="s">
        <v>16</v>
      </c>
      <c r="B18" s="30">
        <f>B17</f>
        <v>312058.45</v>
      </c>
      <c r="C18" s="30">
        <f aca="true" t="shared" si="6" ref="C18:M18">B18+C17</f>
        <v>615893.788</v>
      </c>
      <c r="D18" s="30">
        <f t="shared" si="6"/>
        <v>913967.8119999999</v>
      </c>
      <c r="E18" s="30">
        <f t="shared" si="6"/>
        <v>1142580.9519999998</v>
      </c>
      <c r="F18" s="30">
        <f t="shared" si="6"/>
        <v>1353083.4989999998</v>
      </c>
      <c r="G18" s="30">
        <f t="shared" si="6"/>
        <v>1576981.3429999999</v>
      </c>
      <c r="H18" s="30">
        <f t="shared" si="6"/>
        <v>1778811.616</v>
      </c>
      <c r="I18" s="30">
        <f t="shared" si="6"/>
        <v>1975166.1199999999</v>
      </c>
      <c r="J18" s="30">
        <f t="shared" si="6"/>
        <v>2187020.6059999997</v>
      </c>
      <c r="K18" s="30">
        <f t="shared" si="6"/>
        <v>2407580.0349999997</v>
      </c>
      <c r="L18" s="30">
        <f t="shared" si="6"/>
        <v>2668793.11</v>
      </c>
      <c r="M18" s="31">
        <f t="shared" si="6"/>
        <v>3140897.241</v>
      </c>
      <c r="N18" s="8"/>
      <c r="O18" s="32"/>
      <c r="P18" s="8"/>
      <c r="Q18" s="8"/>
      <c r="R18" s="8"/>
      <c r="S18" s="8"/>
      <c r="T18" s="8"/>
      <c r="U18" s="8"/>
      <c r="V18" s="8"/>
    </row>
    <row r="19" spans="2:22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"/>
      <c r="O19" s="8"/>
      <c r="P19" s="8"/>
      <c r="Q19" s="8"/>
      <c r="R19" s="8"/>
      <c r="S19" s="8"/>
      <c r="T19" s="8"/>
      <c r="U19" s="8"/>
      <c r="V19" s="8"/>
    </row>
    <row r="20" spans="1:22" ht="11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"/>
      <c r="O20" s="8"/>
      <c r="P20" s="8"/>
      <c r="Q20" s="8"/>
      <c r="R20" s="8"/>
      <c r="S20" s="8"/>
      <c r="T20" s="8"/>
      <c r="U20" s="8"/>
      <c r="V20" s="8"/>
    </row>
    <row r="21" spans="1:22" ht="11.25">
      <c r="A21" s="37" t="s">
        <v>15</v>
      </c>
      <c r="B21" s="38">
        <v>22454.30188</v>
      </c>
      <c r="C21" s="38">
        <v>3432.43191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>
        <v>0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15" customFormat="1" ht="11.25">
      <c r="A22" s="40" t="s">
        <v>16</v>
      </c>
      <c r="B22" s="41">
        <f>B21</f>
        <v>22454.30188</v>
      </c>
      <c r="C22" s="41">
        <f aca="true" t="shared" si="7" ref="C22:M22">B22+C21</f>
        <v>25886.73379</v>
      </c>
      <c r="D22" s="41">
        <f t="shared" si="7"/>
        <v>25886.73379</v>
      </c>
      <c r="E22" s="41">
        <f t="shared" si="7"/>
        <v>25886.73379</v>
      </c>
      <c r="F22" s="41">
        <f t="shared" si="7"/>
        <v>25886.73379</v>
      </c>
      <c r="G22" s="41">
        <f t="shared" si="7"/>
        <v>25886.73379</v>
      </c>
      <c r="H22" s="41">
        <f t="shared" si="7"/>
        <v>25886.73379</v>
      </c>
      <c r="I22" s="41">
        <f t="shared" si="7"/>
        <v>25886.73379</v>
      </c>
      <c r="J22" s="41">
        <f t="shared" si="7"/>
        <v>25886.73379</v>
      </c>
      <c r="K22" s="41">
        <f t="shared" si="7"/>
        <v>25886.73379</v>
      </c>
      <c r="L22" s="41">
        <f t="shared" si="7"/>
        <v>25886.73379</v>
      </c>
      <c r="M22" s="42">
        <f t="shared" si="7"/>
        <v>25886.73379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s="20" customFormat="1" ht="11.25">
      <c r="A23" s="16" t="s">
        <v>17</v>
      </c>
      <c r="B23" s="38">
        <v>1227.91285</v>
      </c>
      <c r="C23" s="38">
        <v>113.6138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9">
        <v>0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15" customFormat="1" ht="11.25">
      <c r="A24" s="40" t="s">
        <v>16</v>
      </c>
      <c r="B24" s="41">
        <f>B23</f>
        <v>1227.91285</v>
      </c>
      <c r="C24" s="41">
        <f aca="true" t="shared" si="8" ref="C24:M24">B24+C23</f>
        <v>1341.52665</v>
      </c>
      <c r="D24" s="41">
        <f t="shared" si="8"/>
        <v>1341.52665</v>
      </c>
      <c r="E24" s="41">
        <f t="shared" si="8"/>
        <v>1341.52665</v>
      </c>
      <c r="F24" s="41">
        <f t="shared" si="8"/>
        <v>1341.52665</v>
      </c>
      <c r="G24" s="41">
        <f t="shared" si="8"/>
        <v>1341.52665</v>
      </c>
      <c r="H24" s="41">
        <f t="shared" si="8"/>
        <v>1341.52665</v>
      </c>
      <c r="I24" s="41">
        <f t="shared" si="8"/>
        <v>1341.52665</v>
      </c>
      <c r="J24" s="41">
        <f t="shared" si="8"/>
        <v>1341.52665</v>
      </c>
      <c r="K24" s="41">
        <f t="shared" si="8"/>
        <v>1341.52665</v>
      </c>
      <c r="L24" s="41">
        <f t="shared" si="8"/>
        <v>1341.52665</v>
      </c>
      <c r="M24" s="42">
        <f t="shared" si="8"/>
        <v>1341.52665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20" customFormat="1" ht="11.25">
      <c r="A25" s="16" t="s">
        <v>18</v>
      </c>
      <c r="B25" s="38">
        <v>28.61903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9">
        <v>0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15" customFormat="1" ht="11.25">
      <c r="A26" s="40" t="s">
        <v>16</v>
      </c>
      <c r="B26" s="41">
        <f>B25</f>
        <v>28.61903</v>
      </c>
      <c r="C26" s="41">
        <f aca="true" t="shared" si="9" ref="C26:M26">B26+C25</f>
        <v>28.61903</v>
      </c>
      <c r="D26" s="41">
        <f t="shared" si="9"/>
        <v>28.61903</v>
      </c>
      <c r="E26" s="41">
        <f t="shared" si="9"/>
        <v>28.61903</v>
      </c>
      <c r="F26" s="41">
        <f t="shared" si="9"/>
        <v>28.61903</v>
      </c>
      <c r="G26" s="41">
        <f t="shared" si="9"/>
        <v>28.61903</v>
      </c>
      <c r="H26" s="41">
        <f t="shared" si="9"/>
        <v>28.61903</v>
      </c>
      <c r="I26" s="41">
        <f t="shared" si="9"/>
        <v>28.61903</v>
      </c>
      <c r="J26" s="41">
        <f t="shared" si="9"/>
        <v>28.61903</v>
      </c>
      <c r="K26" s="41">
        <f t="shared" si="9"/>
        <v>28.61903</v>
      </c>
      <c r="L26" s="41">
        <f t="shared" si="9"/>
        <v>28.61903</v>
      </c>
      <c r="M26" s="42">
        <f t="shared" si="9"/>
        <v>28.61903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20" customFormat="1" ht="11.25">
      <c r="A27" s="16" t="s">
        <v>19</v>
      </c>
      <c r="B27" s="38">
        <v>1186.3469200000006</v>
      </c>
      <c r="C27" s="38">
        <v>591.71221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9">
        <v>0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s="15" customFormat="1" ht="11.25">
      <c r="A28" s="40" t="s">
        <v>16</v>
      </c>
      <c r="B28" s="41">
        <f>B27</f>
        <v>1186.3469200000006</v>
      </c>
      <c r="C28" s="41">
        <f aca="true" t="shared" si="10" ref="C28:M28">B28+C27</f>
        <v>1778.0591300000006</v>
      </c>
      <c r="D28" s="41">
        <f t="shared" si="10"/>
        <v>1778.0591300000006</v>
      </c>
      <c r="E28" s="41">
        <f t="shared" si="10"/>
        <v>1778.0591300000006</v>
      </c>
      <c r="F28" s="41">
        <f t="shared" si="10"/>
        <v>1778.0591300000006</v>
      </c>
      <c r="G28" s="41">
        <f t="shared" si="10"/>
        <v>1778.0591300000006</v>
      </c>
      <c r="H28" s="41">
        <f t="shared" si="10"/>
        <v>1778.0591300000006</v>
      </c>
      <c r="I28" s="41">
        <f t="shared" si="10"/>
        <v>1778.0591300000006</v>
      </c>
      <c r="J28" s="41">
        <f t="shared" si="10"/>
        <v>1778.0591300000006</v>
      </c>
      <c r="K28" s="41">
        <f t="shared" si="10"/>
        <v>1778.0591300000006</v>
      </c>
      <c r="L28" s="41">
        <f t="shared" si="10"/>
        <v>1778.0591300000006</v>
      </c>
      <c r="M28" s="42">
        <f t="shared" si="10"/>
        <v>1778.0591300000006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22" customFormat="1" ht="11.25">
      <c r="A29" s="43" t="s">
        <v>20</v>
      </c>
      <c r="B29" s="38">
        <v>1804.7835599999999</v>
      </c>
      <c r="C29" s="38">
        <v>205.98718000000002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9">
        <v>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15" customFormat="1" ht="11.25">
      <c r="A30" s="40" t="s">
        <v>16</v>
      </c>
      <c r="B30" s="41">
        <f>B29</f>
        <v>1804.7835599999999</v>
      </c>
      <c r="C30" s="41">
        <f aca="true" t="shared" si="11" ref="C30:M30">B30+C29</f>
        <v>2010.77074</v>
      </c>
      <c r="D30" s="41">
        <f t="shared" si="11"/>
        <v>2010.77074</v>
      </c>
      <c r="E30" s="41">
        <f t="shared" si="11"/>
        <v>2010.77074</v>
      </c>
      <c r="F30" s="41">
        <f t="shared" si="11"/>
        <v>2010.77074</v>
      </c>
      <c r="G30" s="41">
        <f t="shared" si="11"/>
        <v>2010.77074</v>
      </c>
      <c r="H30" s="41">
        <f t="shared" si="11"/>
        <v>2010.77074</v>
      </c>
      <c r="I30" s="41">
        <f t="shared" si="11"/>
        <v>2010.77074</v>
      </c>
      <c r="J30" s="41">
        <f t="shared" si="11"/>
        <v>2010.77074</v>
      </c>
      <c r="K30" s="41">
        <f t="shared" si="11"/>
        <v>2010.77074</v>
      </c>
      <c r="L30" s="41">
        <f t="shared" si="11"/>
        <v>2010.77074</v>
      </c>
      <c r="M30" s="42">
        <f t="shared" si="11"/>
        <v>2010.77074</v>
      </c>
      <c r="N30" s="8"/>
      <c r="O30" s="8"/>
      <c r="P30" s="8"/>
      <c r="Q30" s="8"/>
      <c r="R30" s="8"/>
      <c r="S30" s="8"/>
      <c r="T30" s="8"/>
      <c r="U30" s="8"/>
      <c r="V30" s="8"/>
    </row>
    <row r="31" spans="1:13" s="8" customFormat="1" ht="11.25">
      <c r="A31" s="43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22" s="15" customFormat="1" ht="11.25">
      <c r="A32" s="40" t="s">
        <v>16</v>
      </c>
      <c r="B32" s="44">
        <f>B31</f>
        <v>0</v>
      </c>
      <c r="C32" s="44">
        <f aca="true" t="shared" si="12" ref="C32:M32">B32+C31</f>
        <v>0</v>
      </c>
      <c r="D32" s="44">
        <f t="shared" si="12"/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4">
        <f t="shared" si="12"/>
        <v>0</v>
      </c>
      <c r="I32" s="44">
        <f t="shared" si="12"/>
        <v>0</v>
      </c>
      <c r="J32" s="44">
        <f t="shared" si="12"/>
        <v>0</v>
      </c>
      <c r="K32" s="44">
        <f t="shared" si="12"/>
        <v>0</v>
      </c>
      <c r="L32" s="44">
        <f t="shared" si="12"/>
        <v>0</v>
      </c>
      <c r="M32" s="45">
        <f t="shared" si="12"/>
        <v>0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s="15" customFormat="1" ht="11.25">
      <c r="A33" s="25" t="s">
        <v>22</v>
      </c>
      <c r="B33" s="46">
        <v>252746.63598999998</v>
      </c>
      <c r="C33" s="47">
        <v>79683.59771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8">
        <v>0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15" customFormat="1" ht="11.25">
      <c r="A34" s="49" t="s">
        <v>16</v>
      </c>
      <c r="B34" s="50">
        <f>B33</f>
        <v>252746.63598999998</v>
      </c>
      <c r="C34" s="50">
        <f aca="true" t="shared" si="13" ref="C34:M34">B34+C33</f>
        <v>332430.2337</v>
      </c>
      <c r="D34" s="50">
        <f t="shared" si="13"/>
        <v>332430.2337</v>
      </c>
      <c r="E34" s="50">
        <f t="shared" si="13"/>
        <v>332430.2337</v>
      </c>
      <c r="F34" s="50">
        <f t="shared" si="13"/>
        <v>332430.2337</v>
      </c>
      <c r="G34" s="50">
        <f t="shared" si="13"/>
        <v>332430.2337</v>
      </c>
      <c r="H34" s="50">
        <f t="shared" si="13"/>
        <v>332430.2337</v>
      </c>
      <c r="I34" s="50">
        <f t="shared" si="13"/>
        <v>332430.2337</v>
      </c>
      <c r="J34" s="50">
        <f t="shared" si="13"/>
        <v>332430.2337</v>
      </c>
      <c r="K34" s="50">
        <f t="shared" si="13"/>
        <v>332430.2337</v>
      </c>
      <c r="L34" s="50">
        <f t="shared" si="13"/>
        <v>332430.2337</v>
      </c>
      <c r="M34" s="51">
        <f t="shared" si="13"/>
        <v>332430.2337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"/>
      <c r="O35" s="8"/>
      <c r="P35" s="8"/>
      <c r="Q35" s="8"/>
      <c r="R35" s="8"/>
      <c r="S35" s="8"/>
      <c r="T35" s="8"/>
      <c r="U35" s="8"/>
      <c r="V35" s="8"/>
    </row>
    <row r="36" spans="1:22" ht="11.25">
      <c r="A36" s="34" t="s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"/>
      <c r="O36" s="8"/>
      <c r="P36" s="8"/>
      <c r="Q36" s="8"/>
      <c r="R36" s="8"/>
      <c r="S36" s="8"/>
      <c r="T36" s="8"/>
      <c r="U36" s="8"/>
      <c r="V36" s="8"/>
    </row>
    <row r="37" spans="1:22" ht="11.25">
      <c r="A37" s="37" t="s">
        <v>15</v>
      </c>
      <c r="B37" s="41">
        <f aca="true" t="shared" si="14" ref="B37:M37">IF(B5=0,0,B21/B5*100)</f>
        <v>76.15947418040632</v>
      </c>
      <c r="C37" s="41">
        <f t="shared" si="14"/>
        <v>11.585938755765993</v>
      </c>
      <c r="D37" s="41">
        <f t="shared" si="14"/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2">
        <f t="shared" si="14"/>
        <v>0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40" t="s">
        <v>16</v>
      </c>
      <c r="B38" s="41">
        <f aca="true" t="shared" si="15" ref="B38:M38">IF(B6=0,0,B22/B6*100)</f>
        <v>76.15947418040632</v>
      </c>
      <c r="C38" s="41">
        <f t="shared" si="15"/>
        <v>43.794829240365814</v>
      </c>
      <c r="D38" s="41">
        <f t="shared" si="15"/>
        <v>29.207766683067497</v>
      </c>
      <c r="E38" s="41">
        <f t="shared" si="15"/>
        <v>21.881280125951992</v>
      </c>
      <c r="F38" s="41">
        <f t="shared" si="15"/>
        <v>16.977293019095775</v>
      </c>
      <c r="G38" s="41">
        <f t="shared" si="15"/>
        <v>13.034219838911959</v>
      </c>
      <c r="H38" s="41">
        <f t="shared" si="15"/>
        <v>11.497789336613904</v>
      </c>
      <c r="I38" s="41">
        <f t="shared" si="15"/>
        <v>10.511883341982129</v>
      </c>
      <c r="J38" s="41">
        <f t="shared" si="15"/>
        <v>9.307949177492365</v>
      </c>
      <c r="K38" s="41">
        <f t="shared" si="15"/>
        <v>8.416813948607036</v>
      </c>
      <c r="L38" s="41">
        <f t="shared" si="15"/>
        <v>7.677362704865754</v>
      </c>
      <c r="M38" s="42">
        <f t="shared" si="15"/>
        <v>7.011542642242739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6" t="s">
        <v>17</v>
      </c>
      <c r="B39" s="41">
        <f aca="true" t="shared" si="16" ref="B39:M39">IF(B7=0,0,B23/B7*100)</f>
        <v>43.246174484636654</v>
      </c>
      <c r="C39" s="41">
        <f t="shared" si="16"/>
        <v>3.61629528811943</v>
      </c>
      <c r="D39" s="41">
        <f t="shared" si="16"/>
        <v>0</v>
      </c>
      <c r="E39" s="41">
        <f t="shared" si="16"/>
        <v>0</v>
      </c>
      <c r="F39" s="41">
        <f t="shared" si="16"/>
        <v>0</v>
      </c>
      <c r="G39" s="41">
        <f t="shared" si="16"/>
        <v>0</v>
      </c>
      <c r="H39" s="41">
        <f t="shared" si="16"/>
        <v>0</v>
      </c>
      <c r="I39" s="41">
        <f t="shared" si="16"/>
        <v>0</v>
      </c>
      <c r="J39" s="41">
        <f t="shared" si="16"/>
        <v>0</v>
      </c>
      <c r="K39" s="41">
        <f t="shared" si="16"/>
        <v>0</v>
      </c>
      <c r="L39" s="41">
        <f t="shared" si="16"/>
        <v>0</v>
      </c>
      <c r="M39" s="42">
        <f t="shared" si="16"/>
        <v>0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1.25">
      <c r="A40" s="40" t="s">
        <v>16</v>
      </c>
      <c r="B40" s="41">
        <f aca="true" t="shared" si="17" ref="B40:M40">IF(B8=0,0,B24/B8*100)</f>
        <v>43.246174484636654</v>
      </c>
      <c r="C40" s="41">
        <f t="shared" si="17"/>
        <v>22.42952770689679</v>
      </c>
      <c r="D40" s="41">
        <f t="shared" si="17"/>
        <v>14.7399583487707</v>
      </c>
      <c r="E40" s="41">
        <f t="shared" si="17"/>
        <v>10.926586687650072</v>
      </c>
      <c r="F40" s="41">
        <f t="shared" si="17"/>
        <v>8.767616824784536</v>
      </c>
      <c r="G40" s="41">
        <f t="shared" si="17"/>
        <v>7.979414708621235</v>
      </c>
      <c r="H40" s="41">
        <f t="shared" si="17"/>
        <v>7.374782636516801</v>
      </c>
      <c r="I40" s="41">
        <f t="shared" si="17"/>
        <v>6.8106255731041525</v>
      </c>
      <c r="J40" s="41">
        <f t="shared" si="17"/>
        <v>5.832604870021797</v>
      </c>
      <c r="K40" s="41">
        <f t="shared" si="17"/>
        <v>5.129147377147985</v>
      </c>
      <c r="L40" s="41">
        <f t="shared" si="17"/>
        <v>4.578895081831916</v>
      </c>
      <c r="M40" s="42">
        <f t="shared" si="17"/>
        <v>4.166221222666451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1.25">
      <c r="A41" s="16" t="s">
        <v>18</v>
      </c>
      <c r="B41" s="41">
        <f aca="true" t="shared" si="18" ref="B41:M41">IF(B9=0,0,B25/B9*100)</f>
        <v>42.59101123595506</v>
      </c>
      <c r="C41" s="41">
        <f t="shared" si="18"/>
        <v>0</v>
      </c>
      <c r="D41" s="41">
        <f t="shared" si="18"/>
        <v>0</v>
      </c>
      <c r="E41" s="41">
        <f t="shared" si="18"/>
        <v>0</v>
      </c>
      <c r="F41" s="41">
        <f t="shared" si="18"/>
        <v>0</v>
      </c>
      <c r="G41" s="41">
        <f t="shared" si="18"/>
        <v>0</v>
      </c>
      <c r="H41" s="41">
        <f t="shared" si="18"/>
        <v>0</v>
      </c>
      <c r="I41" s="41">
        <f t="shared" si="18"/>
        <v>0</v>
      </c>
      <c r="J41" s="41">
        <f t="shared" si="18"/>
        <v>0</v>
      </c>
      <c r="K41" s="41">
        <f t="shared" si="18"/>
        <v>0</v>
      </c>
      <c r="L41" s="41">
        <f t="shared" si="18"/>
        <v>0</v>
      </c>
      <c r="M41" s="42">
        <f t="shared" si="18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1.25">
      <c r="A42" s="40" t="s">
        <v>16</v>
      </c>
      <c r="B42" s="41">
        <f aca="true" t="shared" si="19" ref="B42:M42">IF(B10=0,0,B26/B10*100)</f>
        <v>42.59101123595506</v>
      </c>
      <c r="C42" s="41">
        <f t="shared" si="19"/>
        <v>18.239369566879958</v>
      </c>
      <c r="D42" s="41">
        <f t="shared" si="19"/>
        <v>11.491971008091232</v>
      </c>
      <c r="E42" s="41">
        <f t="shared" si="19"/>
        <v>8.307531313952309</v>
      </c>
      <c r="F42" s="41">
        <f t="shared" si="19"/>
        <v>6.7903370845166995</v>
      </c>
      <c r="G42" s="41">
        <f t="shared" si="19"/>
        <v>5.921868824711294</v>
      </c>
      <c r="H42" s="41">
        <f t="shared" si="19"/>
        <v>5.215484061436184</v>
      </c>
      <c r="I42" s="41">
        <f t="shared" si="19"/>
        <v>4.605595134833288</v>
      </c>
      <c r="J42" s="41">
        <f t="shared" si="19"/>
        <v>4.016863820613302</v>
      </c>
      <c r="K42" s="41">
        <f t="shared" si="19"/>
        <v>3.676823024732676</v>
      </c>
      <c r="L42" s="41">
        <f t="shared" si="19"/>
        <v>3.3067043334084363</v>
      </c>
      <c r="M42" s="42">
        <f t="shared" si="19"/>
        <v>3.155319296721422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20" customFormat="1" ht="11.25">
      <c r="A43" s="16" t="s">
        <v>19</v>
      </c>
      <c r="B43" s="41">
        <f aca="true" t="shared" si="20" ref="B43:M43">IF(B11=0,0,B27/B11*100)</f>
        <v>8.442231319517749</v>
      </c>
      <c r="C43" s="41">
        <f t="shared" si="20"/>
        <v>4.474962169312829</v>
      </c>
      <c r="D43" s="41">
        <f t="shared" si="20"/>
        <v>0</v>
      </c>
      <c r="E43" s="41">
        <f t="shared" si="20"/>
        <v>0</v>
      </c>
      <c r="F43" s="41">
        <f t="shared" si="20"/>
        <v>0</v>
      </c>
      <c r="G43" s="41">
        <f t="shared" si="20"/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 t="shared" si="20"/>
        <v>0</v>
      </c>
      <c r="L43" s="41">
        <f t="shared" si="20"/>
        <v>0</v>
      </c>
      <c r="M43" s="42">
        <f t="shared" si="20"/>
        <v>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15" customFormat="1" ht="11.25">
      <c r="A44" s="40" t="s">
        <v>16</v>
      </c>
      <c r="B44" s="41">
        <f aca="true" t="shared" si="21" ref="B44:M44">IF(B12=0,0,B28/B12*100)</f>
        <v>8.442231319517749</v>
      </c>
      <c r="C44" s="41">
        <f t="shared" si="21"/>
        <v>6.5189449896699445</v>
      </c>
      <c r="D44" s="41">
        <f t="shared" si="21"/>
        <v>4.760368094332474</v>
      </c>
      <c r="E44" s="41">
        <f t="shared" si="21"/>
        <v>4.15448392698109</v>
      </c>
      <c r="F44" s="41">
        <f t="shared" si="21"/>
        <v>3.9847659039089316</v>
      </c>
      <c r="G44" s="41">
        <f t="shared" si="21"/>
        <v>3.8648652631702056</v>
      </c>
      <c r="H44" s="41">
        <f t="shared" si="21"/>
        <v>3.748302737266209</v>
      </c>
      <c r="I44" s="41">
        <f t="shared" si="21"/>
        <v>3.6591323493791323</v>
      </c>
      <c r="J44" s="41">
        <f t="shared" si="21"/>
        <v>3.5322310529917966</v>
      </c>
      <c r="K44" s="41">
        <f t="shared" si="21"/>
        <v>3.2142958919482956</v>
      </c>
      <c r="L44" s="41">
        <f t="shared" si="21"/>
        <v>2.670774390366451</v>
      </c>
      <c r="M44" s="42">
        <f t="shared" si="21"/>
        <v>2.0185820647795722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1.25">
      <c r="A45" s="43" t="s">
        <v>20</v>
      </c>
      <c r="B45" s="41">
        <f aca="true" t="shared" si="22" ref="B45:M45">IF(B13=0,0,B29/B13*100)</f>
        <v>53.060972752201415</v>
      </c>
      <c r="C45" s="41">
        <f t="shared" si="22"/>
        <v>6.199107874801527</v>
      </c>
      <c r="D45" s="41">
        <f t="shared" si="22"/>
        <v>0</v>
      </c>
      <c r="E45" s="41">
        <f t="shared" si="22"/>
        <v>0</v>
      </c>
      <c r="F45" s="41">
        <f t="shared" si="22"/>
        <v>0</v>
      </c>
      <c r="G45" s="41">
        <f t="shared" si="22"/>
        <v>0</v>
      </c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2">
        <f t="shared" si="22"/>
        <v>0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11.25">
      <c r="A46" s="40" t="s">
        <v>16</v>
      </c>
      <c r="B46" s="41">
        <f aca="true" t="shared" si="23" ref="B46:M46">IF(B14=0,0,B30/B14*100)</f>
        <v>53.060972752201415</v>
      </c>
      <c r="C46" s="41">
        <f t="shared" si="23"/>
        <v>29.90353397159599</v>
      </c>
      <c r="D46" s="41">
        <f t="shared" si="23"/>
        <v>18.009186896845126</v>
      </c>
      <c r="E46" s="41">
        <f t="shared" si="23"/>
        <v>13.929920148418018</v>
      </c>
      <c r="F46" s="41">
        <f t="shared" si="23"/>
        <v>11.32544141871298</v>
      </c>
      <c r="G46" s="41">
        <f t="shared" si="23"/>
        <v>8.855078030455429</v>
      </c>
      <c r="H46" s="41">
        <f t="shared" si="23"/>
        <v>7.9870201486914985</v>
      </c>
      <c r="I46" s="41">
        <f t="shared" si="23"/>
        <v>7.163708256977939</v>
      </c>
      <c r="J46" s="41">
        <f t="shared" si="23"/>
        <v>6.378567865057384</v>
      </c>
      <c r="K46" s="41">
        <f t="shared" si="23"/>
        <v>5.767482404806687</v>
      </c>
      <c r="L46" s="41">
        <f t="shared" si="23"/>
        <v>5.21052044989306</v>
      </c>
      <c r="M46" s="42">
        <f t="shared" si="23"/>
        <v>4.798519481990994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s="54" customFormat="1" ht="11.25">
      <c r="A47" s="43" t="s">
        <v>21</v>
      </c>
      <c r="B47" s="52">
        <f aca="true" t="shared" si="24" ref="B47:M47">IF(B15=0,0,B31/B15*100)</f>
        <v>0</v>
      </c>
      <c r="C47" s="52">
        <f t="shared" si="24"/>
        <v>0</v>
      </c>
      <c r="D47" s="52">
        <f t="shared" si="24"/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3">
        <f t="shared" si="24"/>
        <v>0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s="55" customFormat="1" ht="11.25">
      <c r="A48" s="40" t="s">
        <v>16</v>
      </c>
      <c r="B48" s="41">
        <f aca="true" t="shared" si="25" ref="B48:M48">IF(B16=0,0,B32/B16*100)</f>
        <v>0</v>
      </c>
      <c r="C48" s="41">
        <f t="shared" si="25"/>
        <v>0</v>
      </c>
      <c r="D48" s="41">
        <f t="shared" si="25"/>
        <v>0</v>
      </c>
      <c r="E48" s="41">
        <f t="shared" si="25"/>
        <v>0</v>
      </c>
      <c r="F48" s="41">
        <f t="shared" si="25"/>
        <v>0</v>
      </c>
      <c r="G48" s="41">
        <f t="shared" si="25"/>
        <v>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  <c r="L48" s="41">
        <f t="shared" si="25"/>
        <v>0</v>
      </c>
      <c r="M48" s="42">
        <f t="shared" si="25"/>
        <v>0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s="15" customFormat="1" ht="11.25">
      <c r="A49" s="25" t="s">
        <v>22</v>
      </c>
      <c r="B49" s="46">
        <f aca="true" t="shared" si="26" ref="B49:M49">IF(B17=0,0,B33/B17*100)</f>
        <v>80.9933639002565</v>
      </c>
      <c r="C49" s="47">
        <f t="shared" si="26"/>
        <v>26.22591507443417</v>
      </c>
      <c r="D49" s="47">
        <f t="shared" si="26"/>
        <v>0</v>
      </c>
      <c r="E49" s="47">
        <f t="shared" si="26"/>
        <v>0</v>
      </c>
      <c r="F49" s="47">
        <f t="shared" si="26"/>
        <v>0</v>
      </c>
      <c r="G49" s="47">
        <f t="shared" si="26"/>
        <v>0</v>
      </c>
      <c r="H49" s="47">
        <f t="shared" si="26"/>
        <v>0</v>
      </c>
      <c r="I49" s="47">
        <f t="shared" si="26"/>
        <v>0</v>
      </c>
      <c r="J49" s="47">
        <f t="shared" si="26"/>
        <v>0</v>
      </c>
      <c r="K49" s="47">
        <f t="shared" si="26"/>
        <v>0</v>
      </c>
      <c r="L49" s="47">
        <f t="shared" si="26"/>
        <v>0</v>
      </c>
      <c r="M49" s="48">
        <f t="shared" si="26"/>
        <v>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s="15" customFormat="1" ht="11.25">
      <c r="A50" s="49" t="s">
        <v>16</v>
      </c>
      <c r="B50" s="50">
        <f aca="true" t="shared" si="27" ref="B50:M50">IF(B18=0,0,B34/B18*100)</f>
        <v>80.9933639002565</v>
      </c>
      <c r="C50" s="50">
        <f t="shared" si="27"/>
        <v>53.975253554595035</v>
      </c>
      <c r="D50" s="50">
        <f t="shared" si="27"/>
        <v>36.37220363073355</v>
      </c>
      <c r="E50" s="50">
        <f t="shared" si="27"/>
        <v>29.094676671977286</v>
      </c>
      <c r="F50" s="50">
        <f t="shared" si="27"/>
        <v>24.568345851951005</v>
      </c>
      <c r="G50" s="50">
        <f t="shared" si="27"/>
        <v>21.080162753707356</v>
      </c>
      <c r="H50" s="50">
        <f t="shared" si="27"/>
        <v>18.688332744730626</v>
      </c>
      <c r="I50" s="50">
        <f t="shared" si="27"/>
        <v>16.830494930725116</v>
      </c>
      <c r="J50" s="50">
        <f t="shared" si="27"/>
        <v>15.200141817959626</v>
      </c>
      <c r="K50" s="50">
        <f t="shared" si="27"/>
        <v>13.807650373708139</v>
      </c>
      <c r="L50" s="50">
        <f t="shared" si="27"/>
        <v>12.456200986669963</v>
      </c>
      <c r="M50" s="51">
        <f t="shared" si="27"/>
        <v>10.583925808224173</v>
      </c>
      <c r="N50" s="8"/>
      <c r="O50" s="8"/>
      <c r="P50" s="8"/>
      <c r="Q50" s="8"/>
      <c r="R50" s="8"/>
      <c r="S50" s="8"/>
      <c r="T50" s="8"/>
      <c r="U50" s="8"/>
      <c r="V50" s="8"/>
    </row>
    <row r="51" spans="2:22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8"/>
      <c r="O51" s="8"/>
      <c r="P51" s="8"/>
      <c r="Q51" s="8"/>
      <c r="R51" s="8"/>
      <c r="S51" s="8"/>
      <c r="T51" s="8"/>
      <c r="U51" s="8"/>
      <c r="V51" s="8"/>
    </row>
    <row r="52" spans="1:22" ht="11.25">
      <c r="A52" s="34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8"/>
      <c r="O52" s="8"/>
      <c r="P52" s="8"/>
      <c r="Q52" s="8"/>
      <c r="R52" s="8"/>
      <c r="S52" s="8"/>
      <c r="T52" s="8"/>
      <c r="U52" s="8"/>
      <c r="V52" s="8"/>
    </row>
    <row r="53" spans="1:22" ht="11.25">
      <c r="A53" s="37" t="s">
        <v>15</v>
      </c>
      <c r="B53" s="41">
        <f aca="true" t="shared" si="28" ref="B53:M53">B21-B5</f>
        <v>-7028.966120000005</v>
      </c>
      <c r="C53" s="41">
        <f t="shared" si="28"/>
        <v>-26193.41009000001</v>
      </c>
      <c r="D53" s="41">
        <f t="shared" si="28"/>
        <v>-29520.514</v>
      </c>
      <c r="E53" s="41">
        <f t="shared" si="28"/>
        <v>-29675.766000000003</v>
      </c>
      <c r="F53" s="41">
        <f t="shared" si="28"/>
        <v>-34173.181000000004</v>
      </c>
      <c r="G53" s="41">
        <f t="shared" si="28"/>
        <v>-46127.36099999999</v>
      </c>
      <c r="H53" s="41">
        <f t="shared" si="28"/>
        <v>-26539.380999999998</v>
      </c>
      <c r="I53" s="41">
        <f t="shared" si="28"/>
        <v>-21116.303000000004</v>
      </c>
      <c r="J53" s="41">
        <f t="shared" si="28"/>
        <v>-31852.642</v>
      </c>
      <c r="K53" s="41">
        <f t="shared" si="28"/>
        <v>-29445.514</v>
      </c>
      <c r="L53" s="41">
        <f t="shared" si="28"/>
        <v>-29622.861999999997</v>
      </c>
      <c r="M53" s="42">
        <f t="shared" si="28"/>
        <v>-32019.054000000007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ht="11.25">
      <c r="A54" s="40" t="s">
        <v>16</v>
      </c>
      <c r="B54" s="41">
        <f aca="true" t="shared" si="29" ref="B54:M54">B22-B6</f>
        <v>-7028.966120000005</v>
      </c>
      <c r="C54" s="41">
        <f t="shared" si="29"/>
        <v>-33222.37621000002</v>
      </c>
      <c r="D54" s="41">
        <f t="shared" si="29"/>
        <v>-62742.89021000001</v>
      </c>
      <c r="E54" s="41">
        <f t="shared" si="29"/>
        <v>-92418.65621000002</v>
      </c>
      <c r="F54" s="41">
        <f t="shared" si="29"/>
        <v>-126591.83721000003</v>
      </c>
      <c r="G54" s="41">
        <f t="shared" si="29"/>
        <v>-172719.19821000003</v>
      </c>
      <c r="H54" s="41">
        <f t="shared" si="29"/>
        <v>-199258.57921000003</v>
      </c>
      <c r="I54" s="41">
        <f t="shared" si="29"/>
        <v>-220374.88221000004</v>
      </c>
      <c r="J54" s="41">
        <f t="shared" si="29"/>
        <v>-252227.52421000003</v>
      </c>
      <c r="K54" s="41">
        <f t="shared" si="29"/>
        <v>-281673.03821</v>
      </c>
      <c r="L54" s="41">
        <f t="shared" si="29"/>
        <v>-311295.9002100001</v>
      </c>
      <c r="M54" s="42">
        <f t="shared" si="29"/>
        <v>-343314.9542100001</v>
      </c>
      <c r="N54" s="8"/>
      <c r="O54" s="8"/>
      <c r="P54" s="8"/>
      <c r="Q54" s="8"/>
      <c r="R54" s="8"/>
      <c r="S54" s="8"/>
      <c r="T54" s="8"/>
      <c r="U54" s="8"/>
      <c r="V54" s="8"/>
    </row>
    <row r="55" spans="1:22" ht="11.25">
      <c r="A55" s="16" t="s">
        <v>17</v>
      </c>
      <c r="B55" s="41">
        <f aca="true" t="shared" si="30" ref="B55:M55">B23-B7</f>
        <v>-1611.4431500000003</v>
      </c>
      <c r="C55" s="41">
        <f t="shared" si="30"/>
        <v>-3028.1041999999998</v>
      </c>
      <c r="D55" s="41">
        <f t="shared" si="30"/>
        <v>-3120.218</v>
      </c>
      <c r="E55" s="41">
        <f t="shared" si="30"/>
        <v>-3176.3450000000003</v>
      </c>
      <c r="F55" s="41">
        <f t="shared" si="30"/>
        <v>-3023.29</v>
      </c>
      <c r="G55" s="41">
        <f t="shared" si="30"/>
        <v>-1511.417</v>
      </c>
      <c r="H55" s="41">
        <f t="shared" si="30"/>
        <v>-1378.3839999999998</v>
      </c>
      <c r="I55" s="41">
        <f t="shared" si="30"/>
        <v>-1506.8259999999998</v>
      </c>
      <c r="J55" s="41">
        <f t="shared" si="30"/>
        <v>-3302.918</v>
      </c>
      <c r="K55" s="41">
        <f t="shared" si="30"/>
        <v>-3154.4919999999997</v>
      </c>
      <c r="L55" s="41">
        <f t="shared" si="30"/>
        <v>-3143.079</v>
      </c>
      <c r="M55" s="42">
        <f t="shared" si="30"/>
        <v>-2902.039</v>
      </c>
      <c r="N55" s="8"/>
      <c r="O55" s="8"/>
      <c r="P55" s="8"/>
      <c r="Q55" s="8"/>
      <c r="R55" s="8"/>
      <c r="S55" s="8"/>
      <c r="T55" s="8"/>
      <c r="U55" s="8"/>
      <c r="V55" s="8"/>
    </row>
    <row r="56" spans="1:22" ht="11.25">
      <c r="A56" s="40" t="s">
        <v>16</v>
      </c>
      <c r="B56" s="41">
        <f aca="true" t="shared" si="31" ref="B56:M56">B24-B8</f>
        <v>-1611.4431500000003</v>
      </c>
      <c r="C56" s="41">
        <f t="shared" si="31"/>
        <v>-4639.547350000001</v>
      </c>
      <c r="D56" s="41">
        <f t="shared" si="31"/>
        <v>-7759.7653500000015</v>
      </c>
      <c r="E56" s="41">
        <f t="shared" si="31"/>
        <v>-10936.110350000003</v>
      </c>
      <c r="F56" s="41">
        <f t="shared" si="31"/>
        <v>-13959.400350000004</v>
      </c>
      <c r="G56" s="41">
        <f t="shared" si="31"/>
        <v>-15470.817350000005</v>
      </c>
      <c r="H56" s="41">
        <f t="shared" si="31"/>
        <v>-16849.201350000003</v>
      </c>
      <c r="I56" s="41">
        <f t="shared" si="31"/>
        <v>-18356.027350000004</v>
      </c>
      <c r="J56" s="41">
        <f t="shared" si="31"/>
        <v>-21658.945350000005</v>
      </c>
      <c r="K56" s="41">
        <f t="shared" si="31"/>
        <v>-24813.437350000004</v>
      </c>
      <c r="L56" s="41">
        <f t="shared" si="31"/>
        <v>-27956.516350000005</v>
      </c>
      <c r="M56" s="42">
        <f t="shared" si="31"/>
        <v>-30858.555350000006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1.25">
      <c r="A57" s="16" t="s">
        <v>18</v>
      </c>
      <c r="B57" s="41">
        <f aca="true" t="shared" si="32" ref="B57:M57">B25-B9</f>
        <v>-38.57597</v>
      </c>
      <c r="C57" s="41">
        <f t="shared" si="32"/>
        <v>-89.713</v>
      </c>
      <c r="D57" s="41">
        <f t="shared" si="32"/>
        <v>-92.127</v>
      </c>
      <c r="E57" s="41">
        <f t="shared" si="32"/>
        <v>-95.46</v>
      </c>
      <c r="F57" s="41">
        <f t="shared" si="32"/>
        <v>-76.97200000000001</v>
      </c>
      <c r="G57" s="41">
        <f t="shared" si="32"/>
        <v>-61.81</v>
      </c>
      <c r="H57" s="41">
        <f t="shared" si="32"/>
        <v>-65.455</v>
      </c>
      <c r="I57" s="41">
        <f t="shared" si="32"/>
        <v>-72.665</v>
      </c>
      <c r="J57" s="41">
        <f t="shared" si="32"/>
        <v>-91.075</v>
      </c>
      <c r="K57" s="41">
        <f t="shared" si="32"/>
        <v>-65.891</v>
      </c>
      <c r="L57" s="41">
        <f t="shared" si="32"/>
        <v>-87.122</v>
      </c>
      <c r="M57" s="42">
        <f t="shared" si="32"/>
        <v>-41.524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1.25">
      <c r="A58" s="40" t="s">
        <v>16</v>
      </c>
      <c r="B58" s="41">
        <f aca="true" t="shared" si="33" ref="B58:M58">B26-B10</f>
        <v>-38.57597</v>
      </c>
      <c r="C58" s="41">
        <f t="shared" si="33"/>
        <v>-128.28896999999998</v>
      </c>
      <c r="D58" s="41">
        <f t="shared" si="33"/>
        <v>-220.41596999999996</v>
      </c>
      <c r="E58" s="41">
        <f t="shared" si="33"/>
        <v>-315.87596999999994</v>
      </c>
      <c r="F58" s="41">
        <f t="shared" si="33"/>
        <v>-392.84797</v>
      </c>
      <c r="G58" s="41">
        <f t="shared" si="33"/>
        <v>-454.65797</v>
      </c>
      <c r="H58" s="41">
        <f t="shared" si="33"/>
        <v>-520.11297</v>
      </c>
      <c r="I58" s="41">
        <f t="shared" si="33"/>
        <v>-592.77797</v>
      </c>
      <c r="J58" s="41">
        <f t="shared" si="33"/>
        <v>-683.85297</v>
      </c>
      <c r="K58" s="41">
        <f t="shared" si="33"/>
        <v>-749.74397</v>
      </c>
      <c r="L58" s="41">
        <f t="shared" si="33"/>
        <v>-836.86597</v>
      </c>
      <c r="M58" s="42">
        <f t="shared" si="33"/>
        <v>-878.38997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11.25">
      <c r="A59" s="16" t="s">
        <v>19</v>
      </c>
      <c r="B59" s="41">
        <f aca="true" t="shared" si="34" ref="B59:M59">B27-B11</f>
        <v>-12866.181079999995</v>
      </c>
      <c r="C59" s="41">
        <f t="shared" si="34"/>
        <v>-12631.018790000002</v>
      </c>
      <c r="D59" s="41">
        <f t="shared" si="34"/>
        <v>-10076.035999999998</v>
      </c>
      <c r="E59" s="41">
        <f t="shared" si="34"/>
        <v>-5447.2609999999995</v>
      </c>
      <c r="F59" s="41">
        <f t="shared" si="34"/>
        <v>-1822.864</v>
      </c>
      <c r="G59" s="41">
        <f t="shared" si="34"/>
        <v>-1384.301</v>
      </c>
      <c r="H59" s="41">
        <f t="shared" si="34"/>
        <v>-1430.6589999999999</v>
      </c>
      <c r="I59" s="41">
        <f t="shared" si="34"/>
        <v>-1155.99</v>
      </c>
      <c r="J59" s="41">
        <f t="shared" si="34"/>
        <v>-1745.762</v>
      </c>
      <c r="K59" s="41">
        <f t="shared" si="34"/>
        <v>-4979.087999999998</v>
      </c>
      <c r="L59" s="41">
        <f t="shared" si="34"/>
        <v>-11257.445999999994</v>
      </c>
      <c r="M59" s="42">
        <f t="shared" si="34"/>
        <v>-21509.893999999993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1.25">
      <c r="A60" s="40" t="s">
        <v>16</v>
      </c>
      <c r="B60" s="41">
        <f aca="true" t="shared" si="35" ref="B60:M60">B28-B12</f>
        <v>-12866.181079999995</v>
      </c>
      <c r="C60" s="41">
        <f t="shared" si="35"/>
        <v>-25497.199869999997</v>
      </c>
      <c r="D60" s="41">
        <f t="shared" si="35"/>
        <v>-35573.23587</v>
      </c>
      <c r="E60" s="41">
        <f t="shared" si="35"/>
        <v>-41020.496869999995</v>
      </c>
      <c r="F60" s="41">
        <f t="shared" si="35"/>
        <v>-42843.36087</v>
      </c>
      <c r="G60" s="41">
        <f t="shared" si="35"/>
        <v>-44227.661869999996</v>
      </c>
      <c r="H60" s="41">
        <f t="shared" si="35"/>
        <v>-45658.320869999996</v>
      </c>
      <c r="I60" s="41">
        <f t="shared" si="35"/>
        <v>-46814.310869999994</v>
      </c>
      <c r="J60" s="41">
        <f t="shared" si="35"/>
        <v>-48560.072869999996</v>
      </c>
      <c r="K60" s="41">
        <f t="shared" si="35"/>
        <v>-53539.16086999999</v>
      </c>
      <c r="L60" s="41">
        <f t="shared" si="35"/>
        <v>-64796.60686999998</v>
      </c>
      <c r="M60" s="42">
        <f t="shared" si="35"/>
        <v>-86306.50086999997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1.25">
      <c r="A61" s="43" t="s">
        <v>20</v>
      </c>
      <c r="B61" s="41">
        <f aca="true" t="shared" si="36" ref="B61:M61">B29-B13</f>
        <v>-1596.5554399999996</v>
      </c>
      <c r="C61" s="41">
        <f t="shared" si="36"/>
        <v>-3116.86482</v>
      </c>
      <c r="D61" s="41">
        <f t="shared" si="36"/>
        <v>-4441.058999999999</v>
      </c>
      <c r="E61" s="41">
        <f t="shared" si="36"/>
        <v>-3269.655</v>
      </c>
      <c r="F61" s="41">
        <f t="shared" si="36"/>
        <v>-3319.5529999999994</v>
      </c>
      <c r="G61" s="41">
        <f t="shared" si="36"/>
        <v>-4953.085999999999</v>
      </c>
      <c r="H61" s="41">
        <f t="shared" si="36"/>
        <v>-2467.937</v>
      </c>
      <c r="I61" s="41">
        <f t="shared" si="36"/>
        <v>-2893.372</v>
      </c>
      <c r="J61" s="41">
        <f t="shared" si="36"/>
        <v>-3455.0060000000008</v>
      </c>
      <c r="K61" s="41">
        <f t="shared" si="36"/>
        <v>-3340.066</v>
      </c>
      <c r="L61" s="41">
        <f t="shared" si="36"/>
        <v>-3726.668</v>
      </c>
      <c r="M61" s="42">
        <f t="shared" si="36"/>
        <v>-3313.389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1.25">
      <c r="A62" s="40" t="s">
        <v>16</v>
      </c>
      <c r="B62" s="41">
        <f aca="true" t="shared" si="37" ref="B62:M62">B30-B14</f>
        <v>-1596.5554399999996</v>
      </c>
      <c r="C62" s="41">
        <f t="shared" si="37"/>
        <v>-4713.420259999999</v>
      </c>
      <c r="D62" s="41">
        <f t="shared" si="37"/>
        <v>-9154.479259999998</v>
      </c>
      <c r="E62" s="41">
        <f t="shared" si="37"/>
        <v>-12424.134259999999</v>
      </c>
      <c r="F62" s="41">
        <f t="shared" si="37"/>
        <v>-15743.687259999999</v>
      </c>
      <c r="G62" s="41">
        <f t="shared" si="37"/>
        <v>-20696.773259999998</v>
      </c>
      <c r="H62" s="41">
        <f t="shared" si="37"/>
        <v>-23164.71026</v>
      </c>
      <c r="I62" s="41">
        <f t="shared" si="37"/>
        <v>-26058.08226</v>
      </c>
      <c r="J62" s="41">
        <f t="shared" si="37"/>
        <v>-29513.08826</v>
      </c>
      <c r="K62" s="41">
        <f t="shared" si="37"/>
        <v>-32853.15426</v>
      </c>
      <c r="L62" s="41">
        <f t="shared" si="37"/>
        <v>-36579.82226</v>
      </c>
      <c r="M62" s="42">
        <f t="shared" si="37"/>
        <v>-39893.211260000004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54" customFormat="1" ht="11.25">
      <c r="A63" s="43" t="s">
        <v>21</v>
      </c>
      <c r="B63" s="52">
        <f aca="true" t="shared" si="38" ref="B63:M63">B31-B15</f>
        <v>0</v>
      </c>
      <c r="C63" s="52">
        <f t="shared" si="38"/>
        <v>0</v>
      </c>
      <c r="D63" s="52">
        <f t="shared" si="38"/>
        <v>0</v>
      </c>
      <c r="E63" s="52">
        <f t="shared" si="38"/>
        <v>0</v>
      </c>
      <c r="F63" s="52">
        <f t="shared" si="38"/>
        <v>0</v>
      </c>
      <c r="G63" s="52">
        <f t="shared" si="38"/>
        <v>0</v>
      </c>
      <c r="H63" s="52">
        <f t="shared" si="38"/>
        <v>0</v>
      </c>
      <c r="I63" s="52">
        <f t="shared" si="38"/>
        <v>0</v>
      </c>
      <c r="J63" s="52">
        <f t="shared" si="38"/>
        <v>0</v>
      </c>
      <c r="K63" s="52">
        <f t="shared" si="38"/>
        <v>0</v>
      </c>
      <c r="L63" s="52">
        <f t="shared" si="38"/>
        <v>0</v>
      </c>
      <c r="M63" s="53">
        <f t="shared" si="38"/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11.25">
      <c r="A64" s="40" t="s">
        <v>16</v>
      </c>
      <c r="B64" s="41">
        <f aca="true" t="shared" si="39" ref="B64:M64">B32-B16</f>
        <v>0</v>
      </c>
      <c r="C64" s="41">
        <f t="shared" si="39"/>
        <v>0</v>
      </c>
      <c r="D64" s="41">
        <f t="shared" si="39"/>
        <v>0</v>
      </c>
      <c r="E64" s="41">
        <f t="shared" si="39"/>
        <v>0</v>
      </c>
      <c r="F64" s="41">
        <f t="shared" si="39"/>
        <v>0</v>
      </c>
      <c r="G64" s="41">
        <f t="shared" si="39"/>
        <v>0</v>
      </c>
      <c r="H64" s="41">
        <f t="shared" si="39"/>
        <v>0</v>
      </c>
      <c r="I64" s="41">
        <f t="shared" si="39"/>
        <v>0</v>
      </c>
      <c r="J64" s="41">
        <f t="shared" si="39"/>
        <v>0</v>
      </c>
      <c r="K64" s="41">
        <f t="shared" si="39"/>
        <v>0</v>
      </c>
      <c r="L64" s="41">
        <f t="shared" si="39"/>
        <v>0</v>
      </c>
      <c r="M64" s="42">
        <f t="shared" si="39"/>
        <v>0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22" customFormat="1" ht="11.25">
      <c r="A65" s="25" t="s">
        <v>22</v>
      </c>
      <c r="B65" s="46">
        <f aca="true" t="shared" si="40" ref="B65:M65">B33-B17</f>
        <v>-59311.81401000003</v>
      </c>
      <c r="C65" s="47">
        <f t="shared" si="40"/>
        <v>-224151.74029</v>
      </c>
      <c r="D65" s="47">
        <f t="shared" si="40"/>
        <v>-298074.024</v>
      </c>
      <c r="E65" s="47">
        <f t="shared" si="40"/>
        <v>-228613.13999999993</v>
      </c>
      <c r="F65" s="47">
        <f t="shared" si="40"/>
        <v>-210502.54699999996</v>
      </c>
      <c r="G65" s="47">
        <f t="shared" si="40"/>
        <v>-223897.84399999995</v>
      </c>
      <c r="H65" s="47">
        <f t="shared" si="40"/>
        <v>-201830.27300000002</v>
      </c>
      <c r="I65" s="47">
        <f t="shared" si="40"/>
        <v>-196354.50400000002</v>
      </c>
      <c r="J65" s="47">
        <f t="shared" si="40"/>
        <v>-211854.48599999998</v>
      </c>
      <c r="K65" s="47">
        <f t="shared" si="40"/>
        <v>-220559.429</v>
      </c>
      <c r="L65" s="47">
        <f t="shared" si="40"/>
        <v>-261213.07500000007</v>
      </c>
      <c r="M65" s="48">
        <f t="shared" si="40"/>
        <v>-472104.13100000005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15" customFormat="1" ht="11.25">
      <c r="A66" s="49" t="s">
        <v>16</v>
      </c>
      <c r="B66" s="56">
        <f aca="true" t="shared" si="41" ref="B66:M66">B34-B18</f>
        <v>-59311.81401000003</v>
      </c>
      <c r="C66" s="56">
        <f t="shared" si="41"/>
        <v>-283463.55429999996</v>
      </c>
      <c r="D66" s="56">
        <f t="shared" si="41"/>
        <v>-581537.5782999999</v>
      </c>
      <c r="E66" s="56">
        <f t="shared" si="41"/>
        <v>-810150.7182999998</v>
      </c>
      <c r="F66" s="56">
        <f t="shared" si="41"/>
        <v>-1020653.2652999999</v>
      </c>
      <c r="G66" s="56">
        <f t="shared" si="41"/>
        <v>-1244551.1093</v>
      </c>
      <c r="H66" s="56">
        <f t="shared" si="41"/>
        <v>-1446381.3823</v>
      </c>
      <c r="I66" s="56">
        <f t="shared" si="41"/>
        <v>-1642735.8863</v>
      </c>
      <c r="J66" s="56">
        <f t="shared" si="41"/>
        <v>-1854590.3722999997</v>
      </c>
      <c r="K66" s="56">
        <f t="shared" si="41"/>
        <v>-2075149.8012999997</v>
      </c>
      <c r="L66" s="56">
        <f t="shared" si="41"/>
        <v>-2336362.8762999997</v>
      </c>
      <c r="M66" s="57">
        <f t="shared" si="41"/>
        <v>-2808467.0072999997</v>
      </c>
      <c r="N66" s="8"/>
      <c r="O66" s="8"/>
      <c r="P66" s="8"/>
      <c r="Q66" s="8"/>
      <c r="R66" s="8"/>
      <c r="S66" s="8"/>
      <c r="T66" s="8"/>
      <c r="U66" s="8"/>
      <c r="V66" s="8"/>
    </row>
    <row r="67" spans="2:22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</row>
    <row r="68" spans="2:1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</sheetData>
  <sheetProtection/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2017-02-07T13:41:04Z</dcterms:created>
  <dcterms:modified xsi:type="dcterms:W3CDTF">2017-02-07T13:41:22Z</dcterms:modified>
  <cp:category/>
  <cp:version/>
  <cp:contentType/>
  <cp:contentStatus/>
</cp:coreProperties>
</file>