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2415" windowWidth="10200" windowHeight="4095" activeTab="0"/>
  </bookViews>
  <sheets>
    <sheet name="Додаток 1 (тепло)" sheetId="1" r:id="rId1"/>
    <sheet name="Додаток 2 (вода)" sheetId="2" r:id="rId2"/>
    <sheet name="Додаток 3 (стоки)" sheetId="3" r:id="rId3"/>
    <sheet name="Додаток 4(утримання)" sheetId="4" r:id="rId4"/>
    <sheet name="Лист1" sheetId="5" r:id="rId5"/>
  </sheets>
  <definedNames>
    <definedName name="_xlnm.Print_Titles" localSheetId="0">'Додаток 1 (тепло)'!$8:$22</definedName>
    <definedName name="_xlnm.Print_Area" localSheetId="0">'Додаток 1 (тепло)'!$A$1:$T$56</definedName>
    <definedName name="_xlnm.Print_Area" localSheetId="1">'Додаток 2 (вода)'!$A$1:$M$45</definedName>
    <definedName name="_xlnm.Print_Area" localSheetId="2">'Додаток 3 (стоки)'!$A$1:$M$45</definedName>
    <definedName name="_xlnm.Print_Area" localSheetId="3">'Додаток 4(утримання)'!$A$1:$R$41</definedName>
  </definedNames>
  <calcPr fullCalcOnLoad="1"/>
</workbook>
</file>

<file path=xl/sharedStrings.xml><?xml version="1.0" encoding="utf-8"?>
<sst xmlns="http://schemas.openxmlformats.org/spreadsheetml/2006/main" count="284" uniqueCount="150">
  <si>
    <t>% зростання тарифів</t>
  </si>
  <si>
    <t>Рішення уповноваженого органу (дата, № та назва)</t>
  </si>
  <si>
    <t>Додаток 1</t>
  </si>
  <si>
    <t>Тариф на опалення</t>
  </si>
  <si>
    <t>Тариф на теплову енергію, грн./Гкал</t>
  </si>
  <si>
    <t>Види тарифу</t>
  </si>
  <si>
    <t>На одну особу в місяць</t>
  </si>
  <si>
    <t>Тариф на гаряче водопостачання</t>
  </si>
  <si>
    <t>Дата введеня тарифу</t>
  </si>
  <si>
    <t>тарифів на теплову енергію</t>
  </si>
  <si>
    <t>тарифів на послуги ЦО</t>
  </si>
  <si>
    <t>тарифів на ГВП</t>
  </si>
  <si>
    <t>Населення</t>
  </si>
  <si>
    <t>Бюджет</t>
  </si>
  <si>
    <t>Інші</t>
  </si>
  <si>
    <t>7-9-ти поверхові будинки з ліфтом</t>
  </si>
  <si>
    <t>5-ти поверхові будинки благоустроєні без ліфта</t>
  </si>
  <si>
    <t>Частково благоустроєні будинки</t>
  </si>
  <si>
    <t>Неблагоустроєні будинки</t>
  </si>
  <si>
    <t>дата введення тарифів</t>
  </si>
  <si>
    <t>% зростання середньозважених тарифів</t>
  </si>
  <si>
    <t>Населений пункт                           Назва підприємства</t>
  </si>
  <si>
    <t>Розмір тарифу                       (з ПДВ), грн./м3</t>
  </si>
  <si>
    <t>Середньозважений затверджений тариф без ПДВ, грн./ м кв.</t>
  </si>
  <si>
    <t>Тариф (з ПДВ), грн</t>
  </si>
  <si>
    <t xml:space="preserve"> за 1 м3 води</t>
  </si>
  <si>
    <t>на 1 особу в місяць</t>
  </si>
  <si>
    <t>Рівень відшкодування затвердженими тарифами фактичної собівартості (%)</t>
  </si>
  <si>
    <t>Дата введеня тарифу ***</t>
  </si>
  <si>
    <t>Рівень відшкодування затвердженими тарифом на                                                        теплову енергію фактичної собівартості (% ) ***</t>
  </si>
  <si>
    <t>Рішення уповноваженого                                                              органу (дата, № та назва)***</t>
  </si>
  <si>
    <t>бюджет</t>
  </si>
  <si>
    <t>Постанова НКРЕКП №1257 від 16.04.2015</t>
  </si>
  <si>
    <t>м. РУБІЖНЕ КП "РУБІЖАНСЬКЕ ВУВКГ"</t>
  </si>
  <si>
    <t>м. ЩАСТЯ КП "ЖИЛБУДСЕРВІС"</t>
  </si>
  <si>
    <t>м. Лисичанськ КП «Лисичанськтепломережа»</t>
  </si>
  <si>
    <t>8,37/ 1,33</t>
  </si>
  <si>
    <t>двохставк</t>
  </si>
  <si>
    <t>м. Первомайськ КП "Первомайськтеплокомуненерго"</t>
  </si>
  <si>
    <t>смт. Станично-Луганське КП "Теплосервіс Станично-Луганського района"</t>
  </si>
  <si>
    <t>сезонний</t>
  </si>
  <si>
    <t>м. СЄВЄРОДОНЕЦЬК   КП "Сєвєродонецьктеплокомуненерго"</t>
  </si>
  <si>
    <t>м .Сватове  КП "Сватове-тепло"</t>
  </si>
  <si>
    <t>м. КРЕМІННЕ КП "КРЕМІННАТЕПЛОКОМУНЕНЕРГО"</t>
  </si>
  <si>
    <t>м. ЛИСИЧАНСЬК ЛКСП "Лисичанськводоканал"</t>
  </si>
  <si>
    <t>м. СЄВЄРОДОНЕЦЬК  ТОВ "ТАУН-СЕРВІС"</t>
  </si>
  <si>
    <t>№36 від 03.02.2012</t>
  </si>
  <si>
    <t>Розмір тарифу   (з ПДВ), грн./м2</t>
  </si>
  <si>
    <t>Розмір тарифу     (з ПДВ), грн./м2</t>
  </si>
  <si>
    <t>КП ЛЖЕК №1</t>
  </si>
  <si>
    <t>КП ЛЖЕК №3</t>
  </si>
  <si>
    <t>КП ЛЖЕК №5</t>
  </si>
  <si>
    <t>КП ЛЖЕК №6</t>
  </si>
  <si>
    <t>КП ЛЖЕК №8</t>
  </si>
  <si>
    <t>м. ЛИСИЧАНСЬК</t>
  </si>
  <si>
    <t>Рішення виконавчого комітету Сєвєродонецької міської ради від 23.09.2008 р.                 № 1831</t>
  </si>
  <si>
    <t>м. СЄВЄРОДОНЕЦЬК   ДП "Сєвєродонецька ТЕЦ"</t>
  </si>
  <si>
    <t xml:space="preserve">м.СЄВЄРОДОНЕЦЬК  </t>
  </si>
  <si>
    <t>м. ЩАСТЯ</t>
  </si>
  <si>
    <t>м. КРЕМІННА</t>
  </si>
  <si>
    <t xml:space="preserve">м. РУБІЖНЕ       </t>
  </si>
  <si>
    <t>КП "БТІ"</t>
  </si>
  <si>
    <t xml:space="preserve"> КП "КРЕМІННА-КОМУНСЕРВІС"</t>
  </si>
  <si>
    <t xml:space="preserve"> КП «Жилбудсервіс»</t>
  </si>
  <si>
    <t>Розмір тарифу    (з ПДВ), грн./м3</t>
  </si>
  <si>
    <t>Група споживачів</t>
  </si>
  <si>
    <t>Нововведений тариф</t>
  </si>
  <si>
    <t>м. Рубіжне  КСТП "Рубіжнетеплокомуненерго"</t>
  </si>
  <si>
    <t xml:space="preserve">м. ЩАСТЯ КП  "ЩАСТИНСЬКА ТЕПЛОВА ЕНЕРГЕТИЧНА КОМПАНІЯ"  </t>
  </si>
  <si>
    <t>м. КРЕМІННА, КП " Кремінське ВУВКГ"</t>
  </si>
  <si>
    <t>Нововведені  тарифи з  ПДВ, грн./м кв.</t>
  </si>
  <si>
    <t>Рішення Лисичанського виконкому від 07.07.2015 № 214</t>
  </si>
  <si>
    <t>1,43-2,5</t>
  </si>
  <si>
    <t>0,85-1,63</t>
  </si>
  <si>
    <t>1,44-2,45</t>
  </si>
  <si>
    <t>0,56-1,66</t>
  </si>
  <si>
    <t>1,0-1,60</t>
  </si>
  <si>
    <t>1,16-1,28</t>
  </si>
  <si>
    <t>0,9-1,44</t>
  </si>
  <si>
    <t>1,34-2,35</t>
  </si>
  <si>
    <t>1,08-1,41</t>
  </si>
  <si>
    <t>1,86-2,30</t>
  </si>
  <si>
    <t>Ріщення виконавчого комітету Щастинської міської ради № 23  від 26.05.2015.</t>
  </si>
  <si>
    <t>0,74 -0,79</t>
  </si>
  <si>
    <t>смт НОВОПСКОВ</t>
  </si>
  <si>
    <t>КП "Новопсковжитло</t>
  </si>
  <si>
    <t xml:space="preserve">М. СТАРОБІЛЬСЬК </t>
  </si>
  <si>
    <t>КП "Благоустрій"</t>
  </si>
  <si>
    <t>Рішення Новопсковської селищної ради від 09.09.2011                      № 10/207</t>
  </si>
  <si>
    <t>0,165-0,26</t>
  </si>
  <si>
    <t>смт Біловодськ КП "Біловодське РЕП"</t>
  </si>
  <si>
    <t>м. СВАТОВО   МКП  "Сватівський  водоканал"</t>
  </si>
  <si>
    <t>м. СТАРОБІЛЬСЬК КП "Старобільськвода"</t>
  </si>
  <si>
    <t>м. ПОПАСНА  КП "Попаснянський райводоканал"</t>
  </si>
  <si>
    <t>100</t>
  </si>
  <si>
    <t>0,74- 0,91</t>
  </si>
  <si>
    <t>1,20 -1,33</t>
  </si>
  <si>
    <t>0,44 -0,84</t>
  </si>
  <si>
    <t>КП Житлосервіс «Евріка»</t>
  </si>
  <si>
    <t xml:space="preserve">КП Житлосервіс «Промінь» </t>
  </si>
  <si>
    <t xml:space="preserve">КП Житлосервіс «Злагода» </t>
  </si>
  <si>
    <t xml:space="preserve">КП Житлосервіс «Ритм» </t>
  </si>
  <si>
    <t xml:space="preserve">КП Житлосервіс «Світанок» </t>
  </si>
  <si>
    <t xml:space="preserve">КП Житлосервіс «Добробут» </t>
  </si>
  <si>
    <t xml:space="preserve"> Рішення Старобільської міської ради № 22/1 від 31.03.2015 </t>
  </si>
  <si>
    <t>смт БІЛОВОДСЬК  КП "Біловодськтепло"</t>
  </si>
  <si>
    <t>смт БІЛОКУРАКИНЕ  КП "Теплокомунзабезпечення"</t>
  </si>
  <si>
    <t>1,87-2,43</t>
  </si>
  <si>
    <t>Рішення Рубіжанської міської ради № 74/4 від 25.08.2010 (додано ВБО)</t>
  </si>
  <si>
    <t xml:space="preserve">Рішення  виконкому Біловодської селищної ради № 14 від 26.01.2016 </t>
  </si>
  <si>
    <t>Рішення уповноваженого                                                              органу (дата, № та назва)</t>
  </si>
  <si>
    <t>КП "Послуга"</t>
  </si>
  <si>
    <t xml:space="preserve"> Рішення Золотівської  міської ради № 2 від 04.01.2016 </t>
  </si>
  <si>
    <t>Рішення Біловодської селищної ради від 25.02.2016 № 24</t>
  </si>
  <si>
    <t>Тариф</t>
  </si>
  <si>
    <t>Тарифи з ПДВ, грн./м кв.</t>
  </si>
  <si>
    <t xml:space="preserve">Станично-Луганська с/рада  № 41/5 від 03.03.2016, Чугинська с/рада №3/5 від 29.01.2016, Розквітненська с/рада № 2/5 від 23.12.2015,  Червоножовтнева с/рада № 5/1  </t>
  </si>
  <si>
    <t>М.  ЗОЛОТЕ</t>
  </si>
  <si>
    <t>Рішення уповноваженого органу (дата, №)</t>
  </si>
  <si>
    <t>Рішення уповноваженого                                             органу (дата, №)</t>
  </si>
  <si>
    <t>Середньозважений затверджений                                    тариф, грн./ м кв.</t>
  </si>
  <si>
    <t>Постанова НКРЕКП від 09.06.2016  № 1036</t>
  </si>
  <si>
    <t>бюджет, інші</t>
  </si>
  <si>
    <t>32,98</t>
  </si>
  <si>
    <t>Постанова НКРЕКП від 09.06.2016 № 1101</t>
  </si>
  <si>
    <t>Постанова НКРЕКП від 09.06.2016 № 950 (затверджено Гкал)    Рішення  Лисичанської міськрад  №  07, 11.01.11   до постанови  НКРЕ  № 1792 від 14.12.10 (1 кв метр)</t>
  </si>
  <si>
    <t>НКРЕКП № 1238 від 07.07.2016</t>
  </si>
  <si>
    <t>Населення, бюджет, інші</t>
  </si>
  <si>
    <t>НКРЕКП № 1239 від 07.07.2016</t>
  </si>
  <si>
    <t>Бюджет, інші</t>
  </si>
  <si>
    <t xml:space="preserve">Населення, бюдже, інші </t>
  </si>
  <si>
    <t>Постанова НКРЕКП № 1270 від 14.07.16</t>
  </si>
  <si>
    <t>Населення з урахуванням ВБС</t>
  </si>
  <si>
    <t>Постанова НКРЕКП № 1238 від 07.07.2015</t>
  </si>
  <si>
    <t>Постанова НКРЕКП від 19.08.2016 № 1449</t>
  </si>
  <si>
    <t xml:space="preserve">Постанова НКРЕКП від 23.09.2016   № 1574 </t>
  </si>
  <si>
    <t>Рішення Білокуракинської селищної ради від 29.09.2016 № 119</t>
  </si>
  <si>
    <t>Постанова НКРЕКП № 1502 від 01.09.2016</t>
  </si>
  <si>
    <t>Постанова НКРЕКП № 1501 від 01.09.2016</t>
  </si>
  <si>
    <t>Рішення виконкому Сватвської міськради № 95 від 17.10.2016</t>
  </si>
  <si>
    <t>Рішення виконавчого комітету Щастинської міської ради № 80  від 29.07.2016</t>
  </si>
  <si>
    <t xml:space="preserve">  Постанова НКРЕКП  №  2126 від  02.12.2016</t>
  </si>
  <si>
    <t xml:space="preserve">Рішення виконкому Сватівської міської ради від 14.11.2016 № 108 </t>
  </si>
  <si>
    <t>Постанова НКРЕКП № 1587 від 23.09.2016</t>
  </si>
  <si>
    <r>
      <t xml:space="preserve"> Інформація щодо  діючих тарифів </t>
    </r>
    <r>
      <rPr>
        <b/>
        <u val="single"/>
        <sz val="14"/>
        <color indexed="8"/>
        <rFont val="Calibri"/>
        <family val="2"/>
      </rPr>
      <t xml:space="preserve">на теплову енергію, послуги з централізованого опалення та постачання гарячої води на 01.01.2017 року </t>
    </r>
    <r>
      <rPr>
        <b/>
        <sz val="14"/>
        <color indexed="8"/>
        <rFont val="Calibri"/>
        <family val="2"/>
      </rPr>
      <t xml:space="preserve">   у Луганській області  </t>
    </r>
    <r>
      <rPr>
        <b/>
        <u val="single"/>
        <sz val="14"/>
        <color indexed="8"/>
        <rFont val="Calibri"/>
        <family val="2"/>
      </rPr>
      <t xml:space="preserve">                                                                                          </t>
    </r>
    <r>
      <rPr>
        <b/>
        <sz val="14"/>
        <color indexed="8"/>
        <rFont val="Calibri"/>
        <family val="2"/>
      </rPr>
      <t xml:space="preserve">
    </t>
    </r>
  </si>
  <si>
    <t xml:space="preserve"> Рішення  сесії  Кремінської районної ради  22.12.2016    №  15/8</t>
  </si>
  <si>
    <t xml:space="preserve">Рішення Кремінської міськради  № 252  від 29.11.2016 </t>
  </si>
  <si>
    <r>
      <t xml:space="preserve"> Інформація щодо  діючих тарифів на</t>
    </r>
    <r>
      <rPr>
        <b/>
        <u val="single"/>
        <sz val="14"/>
        <color indexed="8"/>
        <rFont val="Calibri"/>
        <family val="2"/>
      </rPr>
      <t xml:space="preserve"> централізоване водопостачання  на  01.01.2017</t>
    </r>
    <r>
      <rPr>
        <b/>
        <sz val="14"/>
        <color indexed="8"/>
        <rFont val="Calibri"/>
        <family val="2"/>
      </rPr>
      <t xml:space="preserve">  у ЛУГАНСЬКІЙ  області
    </t>
    </r>
  </si>
  <si>
    <r>
      <t xml:space="preserve"> Інформація щодо  діючих тарифів на</t>
    </r>
    <r>
      <rPr>
        <b/>
        <u val="single"/>
        <sz val="14"/>
        <color indexed="8"/>
        <rFont val="Calibri"/>
        <family val="2"/>
      </rPr>
      <t xml:space="preserve"> централізоване водовідведення  на  01.01.2017</t>
    </r>
    <r>
      <rPr>
        <b/>
        <sz val="14"/>
        <color indexed="8"/>
        <rFont val="Calibri"/>
        <family val="2"/>
      </rPr>
      <t xml:space="preserve">  у ЛУГАНСЬКІЙ  області
    </t>
    </r>
  </si>
  <si>
    <r>
      <t xml:space="preserve">Інформація щодо діючих  тарифів на </t>
    </r>
    <r>
      <rPr>
        <b/>
        <u val="single"/>
        <sz val="14"/>
        <color indexed="8"/>
        <rFont val="Calibri"/>
        <family val="2"/>
      </rPr>
      <t xml:space="preserve">послуги з утримання будинків і споруд та прибудинкових територій для населення на </t>
    </r>
    <r>
      <rPr>
        <b/>
        <sz val="14"/>
        <color indexed="8"/>
        <rFont val="Calibri"/>
        <family val="2"/>
      </rPr>
      <t xml:space="preserve"> 01.01.2017    у ЛУГАНСЬКІЙ області</t>
    </r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</si>
</sst>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  <numFmt numFmtId="165" formatCode="0.0"/>
    <numFmt numFmtId="166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rgb="FF000000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1" fontId="44" fillId="0" borderId="10" xfId="0" applyNumberFormat="1" applyFont="1" applyFill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166" fontId="4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164" fontId="44" fillId="0" borderId="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164" fontId="44" fillId="0" borderId="14" xfId="0" applyNumberFormat="1" applyFont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 textRotation="90" wrapText="1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2" fontId="44" fillId="0" borderId="16" xfId="0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4" fontId="44" fillId="0" borderId="14" xfId="0" applyNumberFormat="1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/>
    </xf>
    <xf numFmtId="14" fontId="44" fillId="0" borderId="10" xfId="0" applyNumberFormat="1" applyFont="1" applyFill="1" applyBorder="1" applyAlignment="1">
      <alignment/>
    </xf>
    <xf numFmtId="14" fontId="46" fillId="0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1" fontId="44" fillId="0" borderId="15" xfId="0" applyNumberFormat="1" applyFont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5" xfId="0" applyNumberFormat="1" applyFont="1" applyFill="1" applyBorder="1" applyAlignment="1">
      <alignment horizontal="center" vertical="center" wrapText="1"/>
    </xf>
    <xf numFmtId="1" fontId="44" fillId="0" borderId="16" xfId="0" applyNumberFormat="1" applyFont="1" applyFill="1" applyBorder="1" applyAlignment="1">
      <alignment horizontal="center" vertical="center" wrapText="1"/>
    </xf>
    <xf numFmtId="49" fontId="44" fillId="0" borderId="16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14" fontId="44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wrapText="1"/>
    </xf>
    <xf numFmtId="2" fontId="44" fillId="0" borderId="16" xfId="0" applyNumberFormat="1" applyFont="1" applyFill="1" applyBorder="1" applyAlignment="1">
      <alignment horizontal="center"/>
    </xf>
    <xf numFmtId="1" fontId="44" fillId="0" borderId="16" xfId="0" applyNumberFormat="1" applyFont="1" applyFill="1" applyBorder="1" applyAlignment="1">
      <alignment horizontal="center"/>
    </xf>
    <xf numFmtId="14" fontId="44" fillId="0" borderId="16" xfId="0" applyNumberFormat="1" applyFont="1" applyFill="1" applyBorder="1" applyAlignment="1">
      <alignment/>
    </xf>
    <xf numFmtId="0" fontId="44" fillId="0" borderId="19" xfId="0" applyFont="1" applyFill="1" applyBorder="1" applyAlignment="1">
      <alignment/>
    </xf>
    <xf numFmtId="0" fontId="44" fillId="0" borderId="20" xfId="0" applyFont="1" applyFill="1" applyBorder="1" applyAlignment="1">
      <alignment/>
    </xf>
    <xf numFmtId="0" fontId="44" fillId="0" borderId="21" xfId="0" applyFont="1" applyBorder="1" applyAlignment="1">
      <alignment/>
    </xf>
    <xf numFmtId="0" fontId="44" fillId="33" borderId="21" xfId="0" applyFont="1" applyFill="1" applyBorder="1" applyAlignment="1">
      <alignment/>
    </xf>
    <xf numFmtId="164" fontId="44" fillId="0" borderId="22" xfId="0" applyNumberFormat="1" applyFont="1" applyBorder="1" applyAlignment="1">
      <alignment horizontal="center" vertical="center"/>
    </xf>
    <xf numFmtId="164" fontId="44" fillId="0" borderId="15" xfId="0" applyNumberFormat="1" applyFont="1" applyBorder="1" applyAlignment="1">
      <alignment horizontal="center" vertical="center"/>
    </xf>
    <xf numFmtId="1" fontId="44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/>
    </xf>
    <xf numFmtId="164" fontId="44" fillId="0" borderId="15" xfId="0" applyNumberFormat="1" applyFont="1" applyBorder="1" applyAlignment="1">
      <alignment vertical="center"/>
    </xf>
    <xf numFmtId="0" fontId="44" fillId="0" borderId="18" xfId="0" applyFont="1" applyBorder="1" applyAlignment="1">
      <alignment horizontal="center" vertical="center" wrapText="1"/>
    </xf>
    <xf numFmtId="0" fontId="44" fillId="0" borderId="16" xfId="0" applyFont="1" applyBorder="1" applyAlignment="1">
      <alignment/>
    </xf>
    <xf numFmtId="0" fontId="44" fillId="0" borderId="16" xfId="0" applyFont="1" applyFill="1" applyBorder="1" applyAlignment="1">
      <alignment horizontal="center" vertical="center"/>
    </xf>
    <xf numFmtId="14" fontId="44" fillId="0" borderId="16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1" fontId="44" fillId="0" borderId="17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/>
    </xf>
    <xf numFmtId="0" fontId="45" fillId="0" borderId="14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44" fillId="0" borderId="37" xfId="0" applyFont="1" applyBorder="1" applyAlignment="1">
      <alignment/>
    </xf>
    <xf numFmtId="0" fontId="44" fillId="0" borderId="38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5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4" fillId="0" borderId="37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4" xfId="0" applyFont="1" applyFill="1" applyBorder="1" applyAlignment="1">
      <alignment textRotation="90" wrapText="1"/>
    </xf>
    <xf numFmtId="0" fontId="2" fillId="0" borderId="22" xfId="0" applyFont="1" applyFill="1" applyBorder="1" applyAlignment="1">
      <alignment textRotation="90" wrapText="1"/>
    </xf>
    <xf numFmtId="0" fontId="2" fillId="0" borderId="21" xfId="0" applyFont="1" applyFill="1" applyBorder="1" applyAlignment="1">
      <alignment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  <xf numFmtId="0" fontId="2" fillId="0" borderId="21" xfId="0" applyFont="1" applyBorder="1" applyAlignment="1">
      <alignment textRotation="90" wrapText="1"/>
    </xf>
    <xf numFmtId="0" fontId="45" fillId="0" borderId="2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/>
    </xf>
    <xf numFmtId="0" fontId="11" fillId="0" borderId="24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textRotation="90"/>
    </xf>
    <xf numFmtId="0" fontId="4" fillId="0" borderId="39" xfId="0" applyFont="1" applyBorder="1" applyAlignment="1">
      <alignment horizontal="center" vertical="center" textRotation="90"/>
    </xf>
    <xf numFmtId="0" fontId="4" fillId="0" borderId="40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textRotation="90"/>
    </xf>
    <xf numFmtId="0" fontId="2" fillId="0" borderId="42" xfId="0" applyFont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6" xfId="0" applyFont="1" applyBorder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1" fontId="44" fillId="0" borderId="10" xfId="0" applyNumberFormat="1" applyFont="1" applyFill="1" applyBorder="1" applyAlignment="1">
      <alignment horizontal="center" vertical="center"/>
    </xf>
    <xf numFmtId="1" fontId="44" fillId="0" borderId="15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9" fillId="0" borderId="38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/>
    </xf>
    <xf numFmtId="0" fontId="4" fillId="0" borderId="10" xfId="0" applyFont="1" applyFill="1" applyBorder="1" applyAlignment="1">
      <alignment textRotation="90" wrapText="1"/>
    </xf>
    <xf numFmtId="0" fontId="44" fillId="0" borderId="10" xfId="0" applyFont="1" applyFill="1" applyBorder="1" applyAlignment="1">
      <alignment/>
    </xf>
    <xf numFmtId="0" fontId="4" fillId="0" borderId="37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44" fillId="0" borderId="10" xfId="0" applyFont="1" applyFill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textRotation="90" wrapText="1"/>
    </xf>
    <xf numFmtId="0" fontId="44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4" fillId="0" borderId="14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view="pageBreakPreview" zoomScale="75" zoomScaleSheetLayoutView="75" zoomScalePageLayoutView="0" workbookViewId="0" topLeftCell="A1">
      <selection activeCell="X49" sqref="X49"/>
    </sheetView>
  </sheetViews>
  <sheetFormatPr defaultColWidth="9.140625" defaultRowHeight="15"/>
  <cols>
    <col min="1" max="1" width="16.8515625" style="1" customWidth="1"/>
    <col min="2" max="2" width="13.00390625" style="1" customWidth="1"/>
    <col min="3" max="3" width="10.57421875" style="1" customWidth="1"/>
    <col min="4" max="4" width="8.28125" style="1" customWidth="1"/>
    <col min="5" max="5" width="9.7109375" style="1" customWidth="1"/>
    <col min="6" max="6" width="10.7109375" style="1" customWidth="1"/>
    <col min="7" max="7" width="8.00390625" style="4" hidden="1" customWidth="1"/>
    <col min="8" max="8" width="22.57421875" style="1" customWidth="1"/>
    <col min="9" max="9" width="53.421875" style="1" customWidth="1"/>
    <col min="10" max="10" width="9.28125" style="1" hidden="1" customWidth="1"/>
    <col min="11" max="11" width="7.7109375" style="1" hidden="1" customWidth="1"/>
    <col min="12" max="12" width="5.57421875" style="1" hidden="1" customWidth="1"/>
    <col min="13" max="14" width="6.28125" style="1" hidden="1" customWidth="1"/>
    <col min="15" max="15" width="11.421875" style="1" hidden="1" customWidth="1"/>
    <col min="16" max="16" width="13.57421875" style="1" hidden="1" customWidth="1"/>
    <col min="17" max="17" width="32.7109375" style="1" hidden="1" customWidth="1"/>
    <col min="18" max="18" width="7.00390625" style="1" hidden="1" customWidth="1"/>
    <col min="19" max="19" width="5.7109375" style="1" hidden="1" customWidth="1"/>
    <col min="20" max="20" width="6.28125" style="1" hidden="1" customWidth="1"/>
    <col min="21" max="16384" width="9.140625" style="1" customWidth="1"/>
  </cols>
  <sheetData>
    <row r="1" spans="13:20" ht="18.75">
      <c r="M1" s="119" t="s">
        <v>2</v>
      </c>
      <c r="N1" s="119"/>
      <c r="O1" s="119"/>
      <c r="P1" s="120"/>
      <c r="Q1" s="120"/>
      <c r="R1" s="120"/>
      <c r="S1" s="120"/>
      <c r="T1" s="120"/>
    </row>
    <row r="2" spans="1:20" ht="21" customHeight="1">
      <c r="A2" s="140" t="s">
        <v>144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141"/>
      <c r="R2" s="141"/>
      <c r="S2" s="141"/>
      <c r="T2" s="141"/>
    </row>
    <row r="3" spans="1:20" ht="23.2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1"/>
      <c r="Q3" s="141"/>
      <c r="R3" s="141"/>
      <c r="S3" s="141"/>
      <c r="T3" s="141"/>
    </row>
    <row r="4" spans="1:20" ht="2.25" customHeight="1" thickBo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1"/>
      <c r="Q4" s="141"/>
      <c r="R4" s="141"/>
      <c r="S4" s="141"/>
      <c r="T4" s="141"/>
    </row>
    <row r="5" spans="1:20" ht="12" customHeight="1" hidden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1"/>
      <c r="Q5" s="141"/>
      <c r="R5" s="141"/>
      <c r="S5" s="141"/>
      <c r="T5" s="141"/>
    </row>
    <row r="6" spans="1:20" ht="2.25" customHeight="1" hidden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1"/>
      <c r="Q6" s="141"/>
      <c r="R6" s="141"/>
      <c r="S6" s="141"/>
      <c r="T6" s="141"/>
    </row>
    <row r="7" ht="19.5" hidden="1" thickBot="1"/>
    <row r="8" spans="1:20" ht="18.75">
      <c r="A8" s="167" t="s">
        <v>65</v>
      </c>
      <c r="B8" s="142" t="s">
        <v>114</v>
      </c>
      <c r="C8" s="143"/>
      <c r="D8" s="143"/>
      <c r="E8" s="143"/>
      <c r="F8" s="143"/>
      <c r="G8" s="143"/>
      <c r="H8" s="143"/>
      <c r="I8" s="143"/>
      <c r="J8" s="142" t="s">
        <v>66</v>
      </c>
      <c r="K8" s="143"/>
      <c r="L8" s="143"/>
      <c r="M8" s="143"/>
      <c r="N8" s="143"/>
      <c r="O8" s="143"/>
      <c r="P8" s="143"/>
      <c r="Q8" s="143"/>
      <c r="R8" s="135" t="s">
        <v>0</v>
      </c>
      <c r="S8" s="136"/>
      <c r="T8" s="137"/>
    </row>
    <row r="9" spans="1:20" ht="15" customHeight="1">
      <c r="A9" s="168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38"/>
      <c r="S9" s="138"/>
      <c r="T9" s="139"/>
    </row>
    <row r="10" spans="1:20" ht="5.25" customHeight="1">
      <c r="A10" s="168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38"/>
      <c r="S10" s="138"/>
      <c r="T10" s="139"/>
    </row>
    <row r="11" spans="1:20" ht="15" customHeight="1">
      <c r="A11" s="168"/>
      <c r="B11" s="130" t="s">
        <v>4</v>
      </c>
      <c r="C11" s="129" t="s">
        <v>3</v>
      </c>
      <c r="D11" s="130"/>
      <c r="E11" s="129" t="s">
        <v>7</v>
      </c>
      <c r="F11" s="130"/>
      <c r="G11" s="145"/>
      <c r="H11" s="155" t="s">
        <v>8</v>
      </c>
      <c r="I11" s="148" t="s">
        <v>118</v>
      </c>
      <c r="J11" s="158" t="s">
        <v>4</v>
      </c>
      <c r="K11" s="129" t="s">
        <v>3</v>
      </c>
      <c r="L11" s="130"/>
      <c r="M11" s="129" t="s">
        <v>7</v>
      </c>
      <c r="N11" s="130"/>
      <c r="O11" s="151" t="s">
        <v>29</v>
      </c>
      <c r="P11" s="155" t="s">
        <v>28</v>
      </c>
      <c r="Q11" s="148" t="s">
        <v>30</v>
      </c>
      <c r="R11" s="125" t="s">
        <v>9</v>
      </c>
      <c r="S11" s="125" t="s">
        <v>10</v>
      </c>
      <c r="T11" s="164" t="s">
        <v>11</v>
      </c>
    </row>
    <row r="12" spans="1:20" ht="18.75">
      <c r="A12" s="168"/>
      <c r="B12" s="132"/>
      <c r="C12" s="131"/>
      <c r="D12" s="132"/>
      <c r="E12" s="131"/>
      <c r="F12" s="132"/>
      <c r="G12" s="146"/>
      <c r="H12" s="156"/>
      <c r="I12" s="149"/>
      <c r="J12" s="159"/>
      <c r="K12" s="131"/>
      <c r="L12" s="132"/>
      <c r="M12" s="131"/>
      <c r="N12" s="132"/>
      <c r="O12" s="152"/>
      <c r="P12" s="156"/>
      <c r="Q12" s="149"/>
      <c r="R12" s="126"/>
      <c r="S12" s="126"/>
      <c r="T12" s="165"/>
    </row>
    <row r="13" spans="1:20" ht="18.75">
      <c r="A13" s="168"/>
      <c r="B13" s="132"/>
      <c r="C13" s="131"/>
      <c r="D13" s="132"/>
      <c r="E13" s="131"/>
      <c r="F13" s="132"/>
      <c r="G13" s="146"/>
      <c r="H13" s="156"/>
      <c r="I13" s="149"/>
      <c r="J13" s="159"/>
      <c r="K13" s="131"/>
      <c r="L13" s="132"/>
      <c r="M13" s="131"/>
      <c r="N13" s="132"/>
      <c r="O13" s="152"/>
      <c r="P13" s="156"/>
      <c r="Q13" s="149"/>
      <c r="R13" s="126"/>
      <c r="S13" s="126"/>
      <c r="T13" s="165"/>
    </row>
    <row r="14" spans="1:20" ht="18.75">
      <c r="A14" s="168"/>
      <c r="B14" s="132"/>
      <c r="C14" s="131"/>
      <c r="D14" s="132"/>
      <c r="E14" s="131"/>
      <c r="F14" s="132"/>
      <c r="G14" s="146"/>
      <c r="H14" s="156"/>
      <c r="I14" s="149"/>
      <c r="J14" s="159"/>
      <c r="K14" s="131"/>
      <c r="L14" s="132"/>
      <c r="M14" s="131"/>
      <c r="N14" s="132"/>
      <c r="O14" s="152"/>
      <c r="P14" s="156"/>
      <c r="Q14" s="149"/>
      <c r="R14" s="126"/>
      <c r="S14" s="126"/>
      <c r="T14" s="165"/>
    </row>
    <row r="15" spans="1:20" ht="6" customHeight="1">
      <c r="A15" s="168"/>
      <c r="B15" s="132"/>
      <c r="C15" s="133"/>
      <c r="D15" s="134"/>
      <c r="E15" s="133"/>
      <c r="F15" s="134"/>
      <c r="G15" s="146"/>
      <c r="H15" s="156"/>
      <c r="I15" s="149"/>
      <c r="J15" s="159"/>
      <c r="K15" s="133"/>
      <c r="L15" s="134"/>
      <c r="M15" s="133"/>
      <c r="N15" s="134"/>
      <c r="O15" s="152"/>
      <c r="P15" s="156"/>
      <c r="Q15" s="149"/>
      <c r="R15" s="126"/>
      <c r="S15" s="126"/>
      <c r="T15" s="165"/>
    </row>
    <row r="16" spans="1:20" ht="15" customHeight="1">
      <c r="A16" s="168"/>
      <c r="B16" s="132"/>
      <c r="C16" s="121" t="s">
        <v>48</v>
      </c>
      <c r="D16" s="125" t="s">
        <v>5</v>
      </c>
      <c r="E16" s="121" t="s">
        <v>64</v>
      </c>
      <c r="F16" s="121" t="s">
        <v>6</v>
      </c>
      <c r="G16" s="146"/>
      <c r="H16" s="156"/>
      <c r="I16" s="149"/>
      <c r="J16" s="159"/>
      <c r="K16" s="121" t="s">
        <v>47</v>
      </c>
      <c r="L16" s="125" t="s">
        <v>5</v>
      </c>
      <c r="M16" s="121" t="s">
        <v>22</v>
      </c>
      <c r="N16" s="121" t="s">
        <v>6</v>
      </c>
      <c r="O16" s="152"/>
      <c r="P16" s="156"/>
      <c r="Q16" s="149"/>
      <c r="R16" s="126"/>
      <c r="S16" s="126"/>
      <c r="T16" s="165"/>
    </row>
    <row r="17" spans="1:20" ht="18.75">
      <c r="A17" s="168"/>
      <c r="B17" s="132"/>
      <c r="C17" s="122"/>
      <c r="D17" s="126"/>
      <c r="E17" s="122"/>
      <c r="F17" s="122"/>
      <c r="G17" s="146"/>
      <c r="H17" s="156"/>
      <c r="I17" s="149"/>
      <c r="J17" s="159"/>
      <c r="K17" s="122"/>
      <c r="L17" s="126"/>
      <c r="M17" s="122"/>
      <c r="N17" s="122"/>
      <c r="O17" s="152"/>
      <c r="P17" s="156"/>
      <c r="Q17" s="149"/>
      <c r="R17" s="126"/>
      <c r="S17" s="126"/>
      <c r="T17" s="165"/>
    </row>
    <row r="18" spans="1:20" ht="18.75">
      <c r="A18" s="168"/>
      <c r="B18" s="132"/>
      <c r="C18" s="122"/>
      <c r="D18" s="126"/>
      <c r="E18" s="122"/>
      <c r="F18" s="122"/>
      <c r="G18" s="146"/>
      <c r="H18" s="156"/>
      <c r="I18" s="149"/>
      <c r="J18" s="159"/>
      <c r="K18" s="122"/>
      <c r="L18" s="126"/>
      <c r="M18" s="122"/>
      <c r="N18" s="122"/>
      <c r="O18" s="152"/>
      <c r="P18" s="156"/>
      <c r="Q18" s="149"/>
      <c r="R18" s="126"/>
      <c r="S18" s="126"/>
      <c r="T18" s="165"/>
    </row>
    <row r="19" spans="1:20" ht="18.75">
      <c r="A19" s="168"/>
      <c r="B19" s="132"/>
      <c r="C19" s="122"/>
      <c r="D19" s="126"/>
      <c r="E19" s="122"/>
      <c r="F19" s="122"/>
      <c r="G19" s="146"/>
      <c r="H19" s="156"/>
      <c r="I19" s="149"/>
      <c r="J19" s="159"/>
      <c r="K19" s="122"/>
      <c r="L19" s="126"/>
      <c r="M19" s="122"/>
      <c r="N19" s="122"/>
      <c r="O19" s="152"/>
      <c r="P19" s="156"/>
      <c r="Q19" s="149"/>
      <c r="R19" s="126"/>
      <c r="S19" s="126"/>
      <c r="T19" s="165"/>
    </row>
    <row r="20" spans="1:20" ht="18.75">
      <c r="A20" s="168"/>
      <c r="B20" s="132"/>
      <c r="C20" s="122"/>
      <c r="D20" s="126"/>
      <c r="E20" s="122"/>
      <c r="F20" s="122"/>
      <c r="G20" s="146"/>
      <c r="H20" s="156"/>
      <c r="I20" s="149"/>
      <c r="J20" s="159"/>
      <c r="K20" s="122"/>
      <c r="L20" s="126"/>
      <c r="M20" s="122"/>
      <c r="N20" s="122"/>
      <c r="O20" s="152"/>
      <c r="P20" s="156"/>
      <c r="Q20" s="149"/>
      <c r="R20" s="126"/>
      <c r="S20" s="126"/>
      <c r="T20" s="165"/>
    </row>
    <row r="21" spans="1:20" ht="4.5" customHeight="1">
      <c r="A21" s="168"/>
      <c r="B21" s="169"/>
      <c r="C21" s="123"/>
      <c r="D21" s="126"/>
      <c r="E21" s="123"/>
      <c r="F21" s="122"/>
      <c r="G21" s="146"/>
      <c r="H21" s="156"/>
      <c r="I21" s="149"/>
      <c r="J21" s="160"/>
      <c r="K21" s="123"/>
      <c r="L21" s="126"/>
      <c r="M21" s="123"/>
      <c r="N21" s="122"/>
      <c r="O21" s="152"/>
      <c r="P21" s="156"/>
      <c r="Q21" s="149"/>
      <c r="R21" s="126"/>
      <c r="S21" s="126"/>
      <c r="T21" s="165"/>
    </row>
    <row r="22" spans="1:20" ht="8.25" customHeight="1" hidden="1">
      <c r="A22" s="168"/>
      <c r="B22" s="170"/>
      <c r="C22" s="124"/>
      <c r="D22" s="127"/>
      <c r="E22" s="127"/>
      <c r="F22" s="128"/>
      <c r="G22" s="147"/>
      <c r="H22" s="157"/>
      <c r="I22" s="150"/>
      <c r="J22" s="127"/>
      <c r="K22" s="124"/>
      <c r="L22" s="127"/>
      <c r="M22" s="127"/>
      <c r="N22" s="128"/>
      <c r="O22" s="153"/>
      <c r="P22" s="157"/>
      <c r="Q22" s="150"/>
      <c r="R22" s="163"/>
      <c r="S22" s="163"/>
      <c r="T22" s="166"/>
    </row>
    <row r="23" spans="1:20" s="4" customFormat="1" ht="18" customHeight="1">
      <c r="A23" s="102" t="s">
        <v>67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2"/>
    </row>
    <row r="24" spans="1:20" ht="38.25" customHeight="1">
      <c r="A24" s="10" t="s">
        <v>12</v>
      </c>
      <c r="B24" s="2">
        <v>1327.52</v>
      </c>
      <c r="C24" s="2">
        <v>37.33</v>
      </c>
      <c r="D24" s="31" t="s">
        <v>40</v>
      </c>
      <c r="E24" s="31"/>
      <c r="F24" s="2"/>
      <c r="G24" s="11"/>
      <c r="H24" s="12"/>
      <c r="I24" s="30" t="s">
        <v>124</v>
      </c>
      <c r="J24" s="2"/>
      <c r="K24" s="2"/>
      <c r="L24" s="31"/>
      <c r="M24" s="31"/>
      <c r="N24" s="2"/>
      <c r="O24" s="11"/>
      <c r="P24" s="12"/>
      <c r="Q24" s="30"/>
      <c r="R24" s="60"/>
      <c r="S24" s="60"/>
      <c r="T24" s="61"/>
    </row>
    <row r="25" spans="1:20" s="4" customFormat="1" ht="32.25" customHeight="1">
      <c r="A25" s="38" t="s">
        <v>122</v>
      </c>
      <c r="B25" s="62">
        <v>1636.64</v>
      </c>
      <c r="C25" s="11"/>
      <c r="D25" s="14" t="s">
        <v>40</v>
      </c>
      <c r="E25" s="14"/>
      <c r="F25" s="11"/>
      <c r="G25" s="11"/>
      <c r="H25" s="41">
        <v>42705</v>
      </c>
      <c r="I25" s="40" t="s">
        <v>141</v>
      </c>
      <c r="J25" s="62"/>
      <c r="K25" s="11"/>
      <c r="L25" s="14"/>
      <c r="M25" s="14"/>
      <c r="N25" s="11"/>
      <c r="O25" s="11"/>
      <c r="P25" s="41"/>
      <c r="Q25" s="63"/>
      <c r="R25" s="64"/>
      <c r="S25" s="64"/>
      <c r="T25" s="65"/>
    </row>
    <row r="26" spans="1:20" s="4" customFormat="1" ht="18.75">
      <c r="A26" s="102" t="s">
        <v>42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4"/>
    </row>
    <row r="27" spans="1:20" s="4" customFormat="1" ht="30" customHeight="1">
      <c r="A27" s="38" t="s">
        <v>12</v>
      </c>
      <c r="B27" s="11">
        <v>1393.65</v>
      </c>
      <c r="C27" s="11">
        <v>100.15</v>
      </c>
      <c r="D27" s="14" t="s">
        <v>40</v>
      </c>
      <c r="E27" s="14"/>
      <c r="F27" s="11"/>
      <c r="G27" s="11"/>
      <c r="H27" s="41">
        <v>42682</v>
      </c>
      <c r="I27" s="113" t="s">
        <v>142</v>
      </c>
      <c r="J27" s="11"/>
      <c r="K27" s="11"/>
      <c r="L27" s="14"/>
      <c r="M27" s="14"/>
      <c r="N27" s="11"/>
      <c r="O27" s="11"/>
      <c r="P27" s="41"/>
      <c r="Q27" s="41"/>
      <c r="R27" s="64">
        <v>0</v>
      </c>
      <c r="S27" s="64"/>
      <c r="T27" s="65"/>
    </row>
    <row r="28" spans="1:20" s="4" customFormat="1" ht="27.75" customHeight="1">
      <c r="A28" s="38" t="s">
        <v>31</v>
      </c>
      <c r="B28" s="39">
        <v>2247.09</v>
      </c>
      <c r="C28" s="11"/>
      <c r="D28" s="14" t="s">
        <v>40</v>
      </c>
      <c r="E28" s="14"/>
      <c r="F28" s="11"/>
      <c r="G28" s="11"/>
      <c r="H28" s="41">
        <v>42682</v>
      </c>
      <c r="I28" s="154"/>
      <c r="J28" s="39"/>
      <c r="K28" s="11"/>
      <c r="L28" s="14"/>
      <c r="M28" s="14"/>
      <c r="N28" s="11"/>
      <c r="O28" s="11"/>
      <c r="P28" s="41"/>
      <c r="Q28" s="41"/>
      <c r="R28" s="64">
        <v>0</v>
      </c>
      <c r="S28" s="64"/>
      <c r="T28" s="65"/>
    </row>
    <row r="29" spans="1:28" s="4" customFormat="1" ht="18.75">
      <c r="A29" s="111" t="s">
        <v>35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05"/>
      <c r="V29" s="106"/>
      <c r="W29" s="106"/>
      <c r="X29" s="106"/>
      <c r="Y29" s="106"/>
      <c r="Z29" s="106"/>
      <c r="AA29" s="106"/>
      <c r="AB29" s="106"/>
    </row>
    <row r="30" spans="1:28" s="4" customFormat="1" ht="15" customHeight="1" hidden="1">
      <c r="A30" s="112" t="s">
        <v>12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05"/>
      <c r="V30" s="106"/>
      <c r="W30" s="106"/>
      <c r="X30" s="106"/>
      <c r="Y30" s="106"/>
      <c r="Z30" s="106"/>
      <c r="AA30" s="106"/>
      <c r="AB30" s="106"/>
    </row>
    <row r="31" spans="1:28" s="4" customFormat="1" ht="74.25" customHeight="1">
      <c r="A31" s="38" t="s">
        <v>12</v>
      </c>
      <c r="B31" s="11">
        <v>1360.06</v>
      </c>
      <c r="C31" s="11" t="s">
        <v>36</v>
      </c>
      <c r="D31" s="66" t="s">
        <v>37</v>
      </c>
      <c r="E31" s="66"/>
      <c r="F31" s="11"/>
      <c r="G31" s="11"/>
      <c r="H31" s="41">
        <v>40579</v>
      </c>
      <c r="I31" s="63" t="s">
        <v>125</v>
      </c>
      <c r="J31" s="11"/>
      <c r="K31" s="11"/>
      <c r="L31" s="14"/>
      <c r="M31" s="66"/>
      <c r="N31" s="11"/>
      <c r="O31" s="11"/>
      <c r="P31" s="41"/>
      <c r="Q31" s="63"/>
      <c r="R31" s="11"/>
      <c r="S31" s="11"/>
      <c r="T31" s="43"/>
      <c r="U31" s="105"/>
      <c r="V31" s="106"/>
      <c r="W31" s="106"/>
      <c r="X31" s="106"/>
      <c r="Y31" s="106"/>
      <c r="Z31" s="106"/>
      <c r="AA31" s="106"/>
      <c r="AB31" s="106"/>
    </row>
    <row r="32" spans="1:20" s="4" customFormat="1" ht="42" customHeight="1" thickBot="1">
      <c r="A32" s="38" t="s">
        <v>122</v>
      </c>
      <c r="B32" s="39">
        <v>1733.16</v>
      </c>
      <c r="C32" s="11"/>
      <c r="D32" s="14" t="s">
        <v>40</v>
      </c>
      <c r="E32" s="66"/>
      <c r="F32" s="11"/>
      <c r="G32" s="11"/>
      <c r="H32" s="41">
        <v>42705</v>
      </c>
      <c r="I32" s="40" t="s">
        <v>141</v>
      </c>
      <c r="J32" s="39"/>
      <c r="K32" s="11"/>
      <c r="L32" s="14"/>
      <c r="M32" s="14"/>
      <c r="N32" s="11"/>
      <c r="O32" s="11"/>
      <c r="P32" s="41"/>
      <c r="Q32" s="63"/>
      <c r="R32" s="64"/>
      <c r="S32" s="11"/>
      <c r="T32" s="43"/>
    </row>
    <row r="33" spans="1:20" s="4" customFormat="1" ht="18.75">
      <c r="A33" s="107" t="s">
        <v>38</v>
      </c>
      <c r="B33" s="108"/>
      <c r="C33" s="108"/>
      <c r="D33" s="108"/>
      <c r="E33" s="108"/>
      <c r="F33" s="108"/>
      <c r="G33" s="110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9"/>
    </row>
    <row r="34" spans="1:20" s="4" customFormat="1" ht="41.25" customHeight="1">
      <c r="A34" s="38" t="s">
        <v>12</v>
      </c>
      <c r="B34" s="11">
        <v>1376.16</v>
      </c>
      <c r="C34" s="39">
        <v>36.41</v>
      </c>
      <c r="D34" s="14" t="s">
        <v>40</v>
      </c>
      <c r="E34" s="14"/>
      <c r="F34" s="11"/>
      <c r="G34" s="11"/>
      <c r="H34" s="41"/>
      <c r="I34" s="42" t="s">
        <v>121</v>
      </c>
      <c r="J34" s="11"/>
      <c r="K34" s="11"/>
      <c r="L34" s="14"/>
      <c r="M34" s="14"/>
      <c r="N34" s="11"/>
      <c r="O34" s="11"/>
      <c r="P34" s="41"/>
      <c r="Q34" s="42"/>
      <c r="R34" s="11"/>
      <c r="S34" s="11"/>
      <c r="T34" s="43"/>
    </row>
    <row r="35" spans="1:20" s="4" customFormat="1" ht="32.25" customHeight="1">
      <c r="A35" s="38" t="s">
        <v>122</v>
      </c>
      <c r="B35" s="39">
        <v>1619.18</v>
      </c>
      <c r="C35" s="11"/>
      <c r="D35" s="14" t="s">
        <v>40</v>
      </c>
      <c r="E35" s="66"/>
      <c r="F35" s="11"/>
      <c r="G35" s="11"/>
      <c r="H35" s="41">
        <v>42705</v>
      </c>
      <c r="I35" s="40" t="s">
        <v>141</v>
      </c>
      <c r="J35" s="39"/>
      <c r="K35" s="11"/>
      <c r="L35" s="14"/>
      <c r="M35" s="14"/>
      <c r="N35" s="11"/>
      <c r="O35" s="11"/>
      <c r="P35" s="41"/>
      <c r="Q35" s="63"/>
      <c r="R35" s="64"/>
      <c r="S35" s="11"/>
      <c r="T35" s="43"/>
    </row>
    <row r="36" spans="1:20" s="4" customFormat="1" ht="20.25" customHeight="1">
      <c r="A36" s="102" t="s">
        <v>39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4"/>
    </row>
    <row r="37" spans="1:20" s="4" customFormat="1" ht="51.75" customHeight="1">
      <c r="A37" s="38" t="s">
        <v>31</v>
      </c>
      <c r="B37" s="39">
        <v>1517.29</v>
      </c>
      <c r="C37" s="11"/>
      <c r="D37" s="66" t="s">
        <v>37</v>
      </c>
      <c r="E37" s="14"/>
      <c r="F37" s="11"/>
      <c r="G37" s="11"/>
      <c r="H37" s="41">
        <v>42401</v>
      </c>
      <c r="I37" s="115" t="s">
        <v>116</v>
      </c>
      <c r="J37" s="39"/>
      <c r="K37" s="11"/>
      <c r="L37" s="66"/>
      <c r="M37" s="14"/>
      <c r="N37" s="11"/>
      <c r="O37" s="11"/>
      <c r="P37" s="41"/>
      <c r="Q37" s="113"/>
      <c r="R37" s="64"/>
      <c r="S37" s="64"/>
      <c r="T37" s="43"/>
    </row>
    <row r="38" spans="1:20" s="4" customFormat="1" ht="33" customHeight="1" thickBot="1">
      <c r="A38" s="38" t="s">
        <v>14</v>
      </c>
      <c r="B38" s="44">
        <v>1517.29</v>
      </c>
      <c r="C38" s="45"/>
      <c r="D38" s="66" t="s">
        <v>37</v>
      </c>
      <c r="E38" s="46"/>
      <c r="F38" s="45"/>
      <c r="G38" s="45"/>
      <c r="H38" s="47">
        <v>42401</v>
      </c>
      <c r="I38" s="116"/>
      <c r="J38" s="44"/>
      <c r="K38" s="45"/>
      <c r="L38" s="66"/>
      <c r="M38" s="14"/>
      <c r="N38" s="11"/>
      <c r="O38" s="11"/>
      <c r="P38" s="47"/>
      <c r="Q38" s="114"/>
      <c r="R38" s="64"/>
      <c r="S38" s="64"/>
      <c r="T38" s="48"/>
    </row>
    <row r="39" spans="1:20" s="4" customFormat="1" ht="23.25" customHeight="1">
      <c r="A39" s="107" t="s">
        <v>68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9"/>
    </row>
    <row r="40" spans="1:20" s="4" customFormat="1" ht="33.75" customHeight="1">
      <c r="A40" s="38" t="s">
        <v>12</v>
      </c>
      <c r="B40" s="11">
        <v>704.26</v>
      </c>
      <c r="C40" s="11">
        <v>21.92</v>
      </c>
      <c r="D40" s="14" t="s">
        <v>40</v>
      </c>
      <c r="E40" s="14"/>
      <c r="F40" s="11"/>
      <c r="G40" s="64"/>
      <c r="H40" s="41">
        <v>42675</v>
      </c>
      <c r="I40" s="42" t="s">
        <v>135</v>
      </c>
      <c r="J40" s="11"/>
      <c r="K40" s="11"/>
      <c r="L40" s="14"/>
      <c r="M40" s="14"/>
      <c r="N40" s="59"/>
      <c r="O40" s="59"/>
      <c r="P40" s="59"/>
      <c r="Q40" s="59"/>
      <c r="R40" s="59"/>
      <c r="S40" s="11"/>
      <c r="T40" s="43"/>
    </row>
    <row r="41" spans="1:20" s="4" customFormat="1" ht="33" customHeight="1" thickBot="1">
      <c r="A41" s="38" t="s">
        <v>122</v>
      </c>
      <c r="B41" s="11">
        <f>577.3*1.2</f>
        <v>692.7599999999999</v>
      </c>
      <c r="C41" s="11"/>
      <c r="D41" s="14" t="s">
        <v>40</v>
      </c>
      <c r="E41" s="14"/>
      <c r="F41" s="11"/>
      <c r="G41" s="64"/>
      <c r="H41" s="41">
        <v>42614</v>
      </c>
      <c r="I41" s="42" t="s">
        <v>134</v>
      </c>
      <c r="J41" s="39"/>
      <c r="K41" s="11"/>
      <c r="L41" s="14"/>
      <c r="M41" s="14"/>
      <c r="N41" s="59"/>
      <c r="O41" s="59"/>
      <c r="P41" s="59"/>
      <c r="Q41" s="59"/>
      <c r="R41" s="59"/>
      <c r="S41" s="11"/>
      <c r="T41" s="43"/>
    </row>
    <row r="42" spans="1:20" s="4" customFormat="1" ht="18.75" customHeight="1">
      <c r="A42" s="107" t="s">
        <v>43</v>
      </c>
      <c r="B42" s="108"/>
      <c r="C42" s="108"/>
      <c r="D42" s="108"/>
      <c r="E42" s="108"/>
      <c r="F42" s="108"/>
      <c r="G42" s="108"/>
      <c r="H42" s="108"/>
      <c r="I42" s="110"/>
      <c r="J42" s="108"/>
      <c r="K42" s="108"/>
      <c r="L42" s="108"/>
      <c r="M42" s="110"/>
      <c r="N42" s="110"/>
      <c r="O42" s="110"/>
      <c r="P42" s="110"/>
      <c r="Q42" s="110"/>
      <c r="R42" s="110"/>
      <c r="S42" s="108"/>
      <c r="T42" s="109"/>
    </row>
    <row r="43" spans="1:20" s="4" customFormat="1" ht="32.25" customHeight="1">
      <c r="A43" s="38" t="s">
        <v>12</v>
      </c>
      <c r="B43" s="11">
        <v>1543.38</v>
      </c>
      <c r="C43" s="11">
        <v>46.33</v>
      </c>
      <c r="D43" s="14" t="s">
        <v>40</v>
      </c>
      <c r="E43" s="14"/>
      <c r="F43" s="11"/>
      <c r="G43" s="11"/>
      <c r="H43" s="41">
        <v>42728</v>
      </c>
      <c r="I43" s="115" t="s">
        <v>145</v>
      </c>
      <c r="J43" s="11"/>
      <c r="K43" s="11"/>
      <c r="L43" s="14"/>
      <c r="M43" s="14"/>
      <c r="N43" s="11"/>
      <c r="O43" s="11"/>
      <c r="P43" s="41"/>
      <c r="Q43" s="42"/>
      <c r="R43" s="64"/>
      <c r="S43" s="64"/>
      <c r="T43" s="43"/>
    </row>
    <row r="44" spans="1:20" s="4" customFormat="1" ht="30.75" customHeight="1">
      <c r="A44" s="38" t="s">
        <v>31</v>
      </c>
      <c r="B44" s="39">
        <v>1831.2</v>
      </c>
      <c r="C44" s="11"/>
      <c r="D44" s="14" t="s">
        <v>40</v>
      </c>
      <c r="E44" s="14"/>
      <c r="F44" s="11"/>
      <c r="G44" s="11"/>
      <c r="H44" s="41">
        <v>42728</v>
      </c>
      <c r="I44" s="117"/>
      <c r="J44" s="39"/>
      <c r="K44" s="11"/>
      <c r="L44" s="14"/>
      <c r="M44" s="14"/>
      <c r="N44" s="11"/>
      <c r="O44" s="11"/>
      <c r="P44" s="41"/>
      <c r="Q44" s="42"/>
      <c r="R44" s="64"/>
      <c r="S44" s="11"/>
      <c r="T44" s="43"/>
    </row>
    <row r="45" spans="1:20" s="4" customFormat="1" ht="41.25" customHeight="1" thickBot="1">
      <c r="A45" s="38" t="s">
        <v>14</v>
      </c>
      <c r="B45" s="44">
        <v>1913.95</v>
      </c>
      <c r="C45" s="45"/>
      <c r="D45" s="14" t="s">
        <v>40</v>
      </c>
      <c r="E45" s="46"/>
      <c r="F45" s="45"/>
      <c r="G45" s="45"/>
      <c r="H45" s="41">
        <v>42728</v>
      </c>
      <c r="I45" s="118"/>
      <c r="J45" s="44"/>
      <c r="K45" s="45"/>
      <c r="L45" s="14"/>
      <c r="M45" s="46"/>
      <c r="N45" s="45"/>
      <c r="O45" s="45"/>
      <c r="P45" s="41"/>
      <c r="Q45" s="42"/>
      <c r="R45" s="64"/>
      <c r="S45" s="45"/>
      <c r="T45" s="48"/>
    </row>
    <row r="46" spans="1:20" s="4" customFormat="1" ht="18.75">
      <c r="A46" s="102" t="s">
        <v>41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4"/>
    </row>
    <row r="47" spans="1:20" s="4" customFormat="1" ht="36" customHeight="1" thickBot="1">
      <c r="A47" s="38" t="s">
        <v>12</v>
      </c>
      <c r="B47" s="44">
        <v>1307.84</v>
      </c>
      <c r="C47" s="67" t="s">
        <v>123</v>
      </c>
      <c r="D47" s="14" t="s">
        <v>40</v>
      </c>
      <c r="E47" s="67"/>
      <c r="F47" s="67"/>
      <c r="G47" s="67" t="s">
        <v>94</v>
      </c>
      <c r="H47" s="41"/>
      <c r="I47" s="42" t="s">
        <v>124</v>
      </c>
      <c r="J47" s="67"/>
      <c r="K47" s="67"/>
      <c r="L47" s="14"/>
      <c r="M47" s="67"/>
      <c r="N47" s="67"/>
      <c r="O47" s="67"/>
      <c r="P47" s="41"/>
      <c r="Q47" s="42"/>
      <c r="R47" s="67"/>
      <c r="S47" s="67"/>
      <c r="T47" s="68"/>
    </row>
    <row r="48" spans="1:20" s="4" customFormat="1" ht="32.25" customHeight="1" thickBot="1">
      <c r="A48" s="38" t="s">
        <v>122</v>
      </c>
      <c r="B48" s="44">
        <v>1641.88</v>
      </c>
      <c r="C48" s="11"/>
      <c r="D48" s="14" t="s">
        <v>40</v>
      </c>
      <c r="E48" s="66"/>
      <c r="F48" s="11"/>
      <c r="G48" s="11"/>
      <c r="H48" s="41">
        <v>42705</v>
      </c>
      <c r="I48" s="40" t="s">
        <v>141</v>
      </c>
      <c r="J48" s="44"/>
      <c r="K48" s="67"/>
      <c r="L48" s="14"/>
      <c r="M48" s="14"/>
      <c r="N48" s="11"/>
      <c r="O48" s="11"/>
      <c r="P48" s="41"/>
      <c r="Q48" s="63"/>
      <c r="R48" s="64"/>
      <c r="S48" s="67"/>
      <c r="T48" s="68"/>
    </row>
    <row r="49" spans="1:20" s="4" customFormat="1" ht="18.75">
      <c r="A49" s="102" t="s">
        <v>56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4"/>
    </row>
    <row r="50" spans="1:20" s="4" customFormat="1" ht="28.5" customHeight="1" thickBot="1">
      <c r="A50" s="38" t="s">
        <v>12</v>
      </c>
      <c r="B50" s="13">
        <v>1587.51</v>
      </c>
      <c r="C50" s="11">
        <v>46.24</v>
      </c>
      <c r="D50" s="14" t="s">
        <v>40</v>
      </c>
      <c r="E50" s="14"/>
      <c r="F50" s="11"/>
      <c r="G50" s="11"/>
      <c r="H50" s="41"/>
      <c r="I50" s="42" t="s">
        <v>124</v>
      </c>
      <c r="J50" s="13"/>
      <c r="K50" s="11"/>
      <c r="L50" s="14"/>
      <c r="M50" s="14"/>
      <c r="N50" s="11"/>
      <c r="O50" s="11"/>
      <c r="P50" s="41"/>
      <c r="Q50" s="42"/>
      <c r="R50" s="69"/>
      <c r="S50" s="70"/>
      <c r="T50" s="71"/>
    </row>
    <row r="51" spans="1:20" s="4" customFormat="1" ht="34.5" customHeight="1">
      <c r="A51" s="38" t="s">
        <v>122</v>
      </c>
      <c r="B51" s="39">
        <v>2137.164</v>
      </c>
      <c r="C51" s="11"/>
      <c r="D51" s="14" t="s">
        <v>40</v>
      </c>
      <c r="E51" s="66"/>
      <c r="F51" s="11"/>
      <c r="G51" s="11"/>
      <c r="H51" s="41">
        <v>42705</v>
      </c>
      <c r="I51" s="40" t="s">
        <v>141</v>
      </c>
      <c r="J51" s="39"/>
      <c r="K51" s="11"/>
      <c r="L51" s="14"/>
      <c r="M51" s="14"/>
      <c r="N51" s="11"/>
      <c r="O51" s="11"/>
      <c r="P51" s="41"/>
      <c r="Q51" s="63"/>
      <c r="R51" s="64"/>
      <c r="S51" s="11"/>
      <c r="T51" s="43"/>
    </row>
    <row r="52" spans="1:20" s="4" customFormat="1" ht="18.75">
      <c r="A52" s="102" t="s">
        <v>105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4"/>
    </row>
    <row r="53" spans="1:20" s="4" customFormat="1" ht="36.75" customHeight="1" thickBot="1">
      <c r="A53" s="38" t="s">
        <v>12</v>
      </c>
      <c r="B53" s="13">
        <v>844.29</v>
      </c>
      <c r="C53" s="11">
        <v>47.34</v>
      </c>
      <c r="D53" s="14" t="s">
        <v>40</v>
      </c>
      <c r="E53" s="14"/>
      <c r="F53" s="11"/>
      <c r="G53" s="11"/>
      <c r="H53" s="41">
        <v>42401</v>
      </c>
      <c r="I53" s="115" t="s">
        <v>113</v>
      </c>
      <c r="J53" s="13"/>
      <c r="K53" s="11"/>
      <c r="L53" s="14"/>
      <c r="M53" s="14"/>
      <c r="N53" s="11"/>
      <c r="O53" s="11"/>
      <c r="P53" s="41"/>
      <c r="Q53" s="42"/>
      <c r="R53" s="64"/>
      <c r="S53" s="64"/>
      <c r="T53" s="71"/>
    </row>
    <row r="54" spans="1:20" s="4" customFormat="1" ht="28.5" customHeight="1" thickBot="1">
      <c r="A54" s="38" t="s">
        <v>122</v>
      </c>
      <c r="B54" s="39">
        <v>1581.59</v>
      </c>
      <c r="C54" s="11"/>
      <c r="D54" s="14" t="s">
        <v>40</v>
      </c>
      <c r="E54" s="11"/>
      <c r="F54" s="11"/>
      <c r="G54" s="11"/>
      <c r="H54" s="41">
        <v>42401</v>
      </c>
      <c r="I54" s="117"/>
      <c r="J54" s="39"/>
      <c r="K54" s="11"/>
      <c r="L54" s="14"/>
      <c r="M54" s="14"/>
      <c r="N54" s="11"/>
      <c r="O54" s="11"/>
      <c r="P54" s="41"/>
      <c r="Q54" s="42"/>
      <c r="R54" s="64"/>
      <c r="S54" s="70"/>
      <c r="T54" s="43"/>
    </row>
    <row r="55" spans="1:20" s="4" customFormat="1" ht="18.75">
      <c r="A55" s="102" t="s">
        <v>106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/>
    </row>
    <row r="56" spans="1:20" s="4" customFormat="1" ht="42.75" customHeight="1" thickBot="1">
      <c r="A56" s="72" t="s">
        <v>31</v>
      </c>
      <c r="B56" s="44">
        <v>1677.36</v>
      </c>
      <c r="C56" s="45"/>
      <c r="D56" s="46" t="s">
        <v>40</v>
      </c>
      <c r="E56" s="45"/>
      <c r="F56" s="45"/>
      <c r="G56" s="45"/>
      <c r="H56" s="73">
        <v>42658</v>
      </c>
      <c r="I56" s="74" t="s">
        <v>136</v>
      </c>
      <c r="J56" s="44"/>
      <c r="K56" s="45"/>
      <c r="L56" s="46"/>
      <c r="M56" s="45"/>
      <c r="N56" s="45"/>
      <c r="O56" s="45"/>
      <c r="P56" s="73"/>
      <c r="Q56" s="74"/>
      <c r="R56" s="69"/>
      <c r="S56" s="70"/>
      <c r="T56" s="48"/>
    </row>
    <row r="57" s="4" customFormat="1" ht="18.75"/>
    <row r="58" s="4" customFormat="1" ht="18.75"/>
  </sheetData>
  <sheetProtection/>
  <mergeCells count="47">
    <mergeCell ref="I27:I28"/>
    <mergeCell ref="P11:P22"/>
    <mergeCell ref="I11:I22"/>
    <mergeCell ref="J11:J22"/>
    <mergeCell ref="M11:N15"/>
    <mergeCell ref="A26:T26"/>
    <mergeCell ref="E16:E22"/>
    <mergeCell ref="A23:T23"/>
    <mergeCell ref="S11:S22"/>
    <mergeCell ref="H11:H22"/>
    <mergeCell ref="T11:T22"/>
    <mergeCell ref="A8:A22"/>
    <mergeCell ref="B8:I10"/>
    <mergeCell ref="R11:R22"/>
    <mergeCell ref="M16:M22"/>
    <mergeCell ref="B11:B22"/>
    <mergeCell ref="M1:T1"/>
    <mergeCell ref="C16:C22"/>
    <mergeCell ref="D16:D22"/>
    <mergeCell ref="F16:F22"/>
    <mergeCell ref="C11:D15"/>
    <mergeCell ref="R8:T10"/>
    <mergeCell ref="A2:T6"/>
    <mergeCell ref="J8:Q10"/>
    <mergeCell ref="L16:L22"/>
    <mergeCell ref="N16:N22"/>
    <mergeCell ref="G11:G22"/>
    <mergeCell ref="E11:F15"/>
    <mergeCell ref="K16:K22"/>
    <mergeCell ref="Q11:Q22"/>
    <mergeCell ref="O11:O22"/>
    <mergeCell ref="K11:L15"/>
    <mergeCell ref="A55:T55"/>
    <mergeCell ref="U29:AB31"/>
    <mergeCell ref="A49:T49"/>
    <mergeCell ref="A46:T46"/>
    <mergeCell ref="A39:T39"/>
    <mergeCell ref="A42:T42"/>
    <mergeCell ref="A29:T29"/>
    <mergeCell ref="A30:T30"/>
    <mergeCell ref="A33:T33"/>
    <mergeCell ref="A36:T36"/>
    <mergeCell ref="Q37:Q38"/>
    <mergeCell ref="I37:I38"/>
    <mergeCell ref="A52:T52"/>
    <mergeCell ref="I43:I45"/>
    <mergeCell ref="I53:I54"/>
  </mergeCells>
  <printOptions/>
  <pageMargins left="1.220472440944882" right="0.3937007874015748" top="0" bottom="0" header="0" footer="0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view="pageBreakPreview" zoomScale="75" zoomScaleSheetLayoutView="75" zoomScalePageLayoutView="0" workbookViewId="0" topLeftCell="A1">
      <selection activeCell="A2" sqref="A2:M3"/>
    </sheetView>
  </sheetViews>
  <sheetFormatPr defaultColWidth="9.140625" defaultRowHeight="15"/>
  <cols>
    <col min="1" max="1" width="30.57421875" style="1" customWidth="1"/>
    <col min="2" max="2" width="15.421875" style="1" customWidth="1"/>
    <col min="3" max="3" width="3.57421875" style="4" hidden="1" customWidth="1"/>
    <col min="4" max="4" width="19.57421875" style="1" customWidth="1"/>
    <col min="5" max="5" width="42.57421875" style="1" customWidth="1"/>
    <col min="6" max="6" width="13.00390625" style="1" hidden="1" customWidth="1"/>
    <col min="7" max="7" width="11.8515625" style="1" hidden="1" customWidth="1"/>
    <col min="8" max="8" width="10.8515625" style="1" hidden="1" customWidth="1"/>
    <col min="9" max="9" width="11.57421875" style="1" hidden="1" customWidth="1"/>
    <col min="10" max="10" width="20.28125" style="1" hidden="1" customWidth="1"/>
    <col min="11" max="11" width="11.140625" style="1" hidden="1" customWidth="1"/>
    <col min="12" max="12" width="2.140625" style="1" hidden="1" customWidth="1"/>
    <col min="13" max="13" width="0.13671875" style="1" customWidth="1"/>
    <col min="14" max="16384" width="9.140625" style="1" customWidth="1"/>
  </cols>
  <sheetData>
    <row r="1" spans="8:13" ht="18.75">
      <c r="H1" s="119"/>
      <c r="I1" s="120"/>
      <c r="J1" s="120"/>
      <c r="K1" s="120"/>
      <c r="L1" s="120"/>
      <c r="M1" s="120"/>
    </row>
    <row r="2" spans="1:13" ht="54" customHeight="1" thickBot="1">
      <c r="A2" s="140" t="s">
        <v>147</v>
      </c>
      <c r="B2" s="140"/>
      <c r="C2" s="140"/>
      <c r="D2" s="140"/>
      <c r="E2" s="140"/>
      <c r="F2" s="140"/>
      <c r="G2" s="140"/>
      <c r="H2" s="140"/>
      <c r="I2" s="141"/>
      <c r="J2" s="141"/>
      <c r="K2" s="141"/>
      <c r="L2" s="141"/>
      <c r="M2" s="141"/>
    </row>
    <row r="3" spans="1:13" ht="18.75" hidden="1">
      <c r="A3" s="140"/>
      <c r="B3" s="140"/>
      <c r="C3" s="140"/>
      <c r="D3" s="140"/>
      <c r="E3" s="140"/>
      <c r="F3" s="140"/>
      <c r="G3" s="140"/>
      <c r="H3" s="140"/>
      <c r="I3" s="141"/>
      <c r="J3" s="141"/>
      <c r="K3" s="141"/>
      <c r="L3" s="141"/>
      <c r="M3" s="141"/>
    </row>
    <row r="4" spans="1:13" ht="15" customHeight="1">
      <c r="A4" s="167" t="s">
        <v>65</v>
      </c>
      <c r="B4" s="142" t="s">
        <v>114</v>
      </c>
      <c r="C4" s="143"/>
      <c r="D4" s="143"/>
      <c r="E4" s="143"/>
      <c r="F4" s="142" t="s">
        <v>66</v>
      </c>
      <c r="G4" s="142"/>
      <c r="H4" s="142"/>
      <c r="I4" s="142"/>
      <c r="J4" s="142"/>
      <c r="K4" s="135" t="s">
        <v>0</v>
      </c>
      <c r="L4" s="135"/>
      <c r="M4" s="179"/>
    </row>
    <row r="5" spans="1:13" ht="12" customHeight="1">
      <c r="A5" s="168"/>
      <c r="B5" s="144"/>
      <c r="C5" s="144"/>
      <c r="D5" s="144"/>
      <c r="E5" s="144"/>
      <c r="F5" s="182"/>
      <c r="G5" s="182"/>
      <c r="H5" s="182"/>
      <c r="I5" s="182"/>
      <c r="J5" s="182"/>
      <c r="K5" s="180"/>
      <c r="L5" s="180"/>
      <c r="M5" s="181"/>
    </row>
    <row r="6" spans="1:13" ht="15" customHeight="1" hidden="1">
      <c r="A6" s="168"/>
      <c r="B6" s="144"/>
      <c r="C6" s="144"/>
      <c r="D6" s="144"/>
      <c r="E6" s="144"/>
      <c r="F6" s="182"/>
      <c r="G6" s="182"/>
      <c r="H6" s="182"/>
      <c r="I6" s="182"/>
      <c r="J6" s="182"/>
      <c r="K6" s="180"/>
      <c r="L6" s="180"/>
      <c r="M6" s="181"/>
    </row>
    <row r="7" spans="1:13" ht="15" customHeight="1">
      <c r="A7" s="168"/>
      <c r="B7" s="180" t="s">
        <v>24</v>
      </c>
      <c r="C7" s="190"/>
      <c r="D7" s="191" t="s">
        <v>8</v>
      </c>
      <c r="E7" s="191" t="s">
        <v>118</v>
      </c>
      <c r="F7" s="180" t="s">
        <v>24</v>
      </c>
      <c r="G7" s="180"/>
      <c r="H7" s="189" t="s">
        <v>29</v>
      </c>
      <c r="I7" s="192" t="s">
        <v>8</v>
      </c>
      <c r="J7" s="191" t="s">
        <v>110</v>
      </c>
      <c r="K7" s="180"/>
      <c r="L7" s="180"/>
      <c r="M7" s="181"/>
    </row>
    <row r="8" spans="1:13" ht="15" customHeight="1">
      <c r="A8" s="168"/>
      <c r="B8" s="180"/>
      <c r="C8" s="190"/>
      <c r="D8" s="191"/>
      <c r="E8" s="191"/>
      <c r="F8" s="180"/>
      <c r="G8" s="180"/>
      <c r="H8" s="189"/>
      <c r="I8" s="192"/>
      <c r="J8" s="191"/>
      <c r="K8" s="180"/>
      <c r="L8" s="180"/>
      <c r="M8" s="181"/>
    </row>
    <row r="9" spans="1:13" ht="15" customHeight="1">
      <c r="A9" s="168"/>
      <c r="B9" s="180"/>
      <c r="C9" s="190"/>
      <c r="D9" s="191"/>
      <c r="E9" s="191"/>
      <c r="F9" s="180"/>
      <c r="G9" s="180"/>
      <c r="H9" s="189"/>
      <c r="I9" s="192"/>
      <c r="J9" s="191"/>
      <c r="K9" s="180"/>
      <c r="L9" s="180"/>
      <c r="M9" s="181"/>
    </row>
    <row r="10" spans="1:13" ht="15" customHeight="1" hidden="1">
      <c r="A10" s="168"/>
      <c r="B10" s="180"/>
      <c r="C10" s="190"/>
      <c r="D10" s="191"/>
      <c r="E10" s="191"/>
      <c r="F10" s="180"/>
      <c r="G10" s="180"/>
      <c r="H10" s="189"/>
      <c r="I10" s="192"/>
      <c r="J10" s="191"/>
      <c r="K10" s="180"/>
      <c r="L10" s="180"/>
      <c r="M10" s="181"/>
    </row>
    <row r="11" spans="1:13" ht="4.5" customHeight="1">
      <c r="A11" s="168"/>
      <c r="B11" s="180"/>
      <c r="C11" s="190"/>
      <c r="D11" s="191"/>
      <c r="E11" s="191"/>
      <c r="F11" s="180"/>
      <c r="G11" s="180"/>
      <c r="H11" s="189"/>
      <c r="I11" s="192"/>
      <c r="J11" s="191"/>
      <c r="K11" s="180"/>
      <c r="L11" s="180"/>
      <c r="M11" s="181"/>
    </row>
    <row r="12" spans="1:13" ht="15" customHeight="1">
      <c r="A12" s="168"/>
      <c r="B12" s="188" t="s">
        <v>25</v>
      </c>
      <c r="C12" s="190"/>
      <c r="D12" s="191"/>
      <c r="E12" s="191"/>
      <c r="F12" s="188" t="s">
        <v>25</v>
      </c>
      <c r="G12" s="188" t="s">
        <v>26</v>
      </c>
      <c r="H12" s="189"/>
      <c r="I12" s="192"/>
      <c r="J12" s="191"/>
      <c r="K12" s="180"/>
      <c r="L12" s="180"/>
      <c r="M12" s="181"/>
    </row>
    <row r="13" spans="1:13" ht="15" customHeight="1">
      <c r="A13" s="168"/>
      <c r="B13" s="188"/>
      <c r="C13" s="190"/>
      <c r="D13" s="191"/>
      <c r="E13" s="191"/>
      <c r="F13" s="188"/>
      <c r="G13" s="188"/>
      <c r="H13" s="189"/>
      <c r="I13" s="192"/>
      <c r="J13" s="191"/>
      <c r="K13" s="180"/>
      <c r="L13" s="180"/>
      <c r="M13" s="181"/>
    </row>
    <row r="14" spans="1:13" ht="15" customHeight="1">
      <c r="A14" s="168"/>
      <c r="B14" s="188"/>
      <c r="C14" s="190"/>
      <c r="D14" s="191"/>
      <c r="E14" s="191"/>
      <c r="F14" s="188"/>
      <c r="G14" s="188"/>
      <c r="H14" s="189"/>
      <c r="I14" s="192"/>
      <c r="J14" s="191"/>
      <c r="K14" s="180"/>
      <c r="L14" s="180"/>
      <c r="M14" s="181"/>
    </row>
    <row r="15" spans="1:13" ht="15" customHeight="1">
      <c r="A15" s="168"/>
      <c r="B15" s="188"/>
      <c r="C15" s="190"/>
      <c r="D15" s="191"/>
      <c r="E15" s="191"/>
      <c r="F15" s="188"/>
      <c r="G15" s="188"/>
      <c r="H15" s="189"/>
      <c r="I15" s="192"/>
      <c r="J15" s="191"/>
      <c r="K15" s="180"/>
      <c r="L15" s="180"/>
      <c r="M15" s="181"/>
    </row>
    <row r="16" spans="1:13" ht="6.75" customHeight="1">
      <c r="A16" s="168"/>
      <c r="B16" s="188"/>
      <c r="C16" s="190"/>
      <c r="D16" s="191"/>
      <c r="E16" s="191"/>
      <c r="F16" s="188"/>
      <c r="G16" s="188"/>
      <c r="H16" s="189"/>
      <c r="I16" s="192"/>
      <c r="J16" s="191"/>
      <c r="K16" s="180"/>
      <c r="L16" s="180"/>
      <c r="M16" s="181"/>
    </row>
    <row r="17" spans="1:13" ht="12" customHeight="1" hidden="1">
      <c r="A17" s="168"/>
      <c r="B17" s="188"/>
      <c r="C17" s="190"/>
      <c r="D17" s="191"/>
      <c r="E17" s="191"/>
      <c r="F17" s="188"/>
      <c r="G17" s="188"/>
      <c r="H17" s="189"/>
      <c r="I17" s="192"/>
      <c r="J17" s="191"/>
      <c r="K17" s="180"/>
      <c r="L17" s="180"/>
      <c r="M17" s="181"/>
    </row>
    <row r="18" spans="1:13" ht="15.75" customHeight="1" hidden="1">
      <c r="A18" s="168"/>
      <c r="B18" s="188"/>
      <c r="C18" s="190"/>
      <c r="D18" s="191"/>
      <c r="E18" s="191"/>
      <c r="F18" s="188"/>
      <c r="G18" s="188"/>
      <c r="H18" s="189"/>
      <c r="I18" s="192"/>
      <c r="J18" s="191"/>
      <c r="K18" s="180"/>
      <c r="L18" s="180"/>
      <c r="M18" s="181"/>
    </row>
    <row r="19" spans="1:13" ht="18.75">
      <c r="A19" s="176" t="s">
        <v>45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8"/>
    </row>
    <row r="20" spans="1:13" s="4" customFormat="1" ht="34.5" customHeight="1">
      <c r="A20" s="75" t="s">
        <v>127</v>
      </c>
      <c r="B20" s="53">
        <f>5.24*1.2</f>
        <v>6.288</v>
      </c>
      <c r="C20" s="52"/>
      <c r="D20" s="54">
        <v>42604</v>
      </c>
      <c r="E20" s="42" t="s">
        <v>126</v>
      </c>
      <c r="F20" s="6"/>
      <c r="G20" s="14"/>
      <c r="H20" s="6"/>
      <c r="I20" s="51"/>
      <c r="J20" s="42"/>
      <c r="K20" s="174"/>
      <c r="L20" s="174"/>
      <c r="M20" s="175"/>
    </row>
    <row r="21" spans="1:13" s="4" customFormat="1" ht="37.5">
      <c r="A21" s="76" t="s">
        <v>132</v>
      </c>
      <c r="B21" s="53">
        <f>5.6019*1.2</f>
        <v>6.72228</v>
      </c>
      <c r="C21" s="52"/>
      <c r="D21" s="54">
        <v>42604</v>
      </c>
      <c r="E21" s="42" t="s">
        <v>128</v>
      </c>
      <c r="F21" s="6"/>
      <c r="G21" s="14"/>
      <c r="H21" s="6"/>
      <c r="I21" s="51"/>
      <c r="J21" s="42"/>
      <c r="K21" s="174"/>
      <c r="L21" s="174"/>
      <c r="M21" s="175"/>
    </row>
    <row r="22" spans="1:23" s="4" customFormat="1" ht="21" customHeight="1">
      <c r="A22" s="171" t="s">
        <v>33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3"/>
      <c r="N22" s="55"/>
      <c r="O22" s="55"/>
      <c r="P22" s="55"/>
      <c r="Q22" s="55"/>
      <c r="R22" s="55"/>
      <c r="S22" s="56"/>
      <c r="T22" s="56"/>
      <c r="U22" s="56"/>
      <c r="V22" s="56"/>
      <c r="W22" s="56"/>
    </row>
    <row r="23" spans="1:13" s="4" customFormat="1" ht="37.5" customHeight="1">
      <c r="A23" s="75" t="s">
        <v>127</v>
      </c>
      <c r="B23" s="7">
        <v>4.668</v>
      </c>
      <c r="C23" s="7"/>
      <c r="D23" s="54">
        <v>42125</v>
      </c>
      <c r="E23" s="57" t="s">
        <v>32</v>
      </c>
      <c r="F23" s="7"/>
      <c r="G23" s="7"/>
      <c r="H23" s="7"/>
      <c r="I23" s="51"/>
      <c r="J23" s="57"/>
      <c r="K23" s="174"/>
      <c r="L23" s="174"/>
      <c r="M23" s="175"/>
    </row>
    <row r="24" spans="1:13" s="4" customFormat="1" ht="20.25" customHeight="1">
      <c r="A24" s="171" t="s">
        <v>34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3"/>
    </row>
    <row r="25" spans="1:13" s="4" customFormat="1" ht="25.5" customHeight="1">
      <c r="A25" s="75" t="s">
        <v>12</v>
      </c>
      <c r="B25" s="37">
        <v>8.753</v>
      </c>
      <c r="C25" s="37"/>
      <c r="D25" s="54">
        <v>42644</v>
      </c>
      <c r="E25" s="186" t="s">
        <v>140</v>
      </c>
      <c r="F25" s="36"/>
      <c r="G25" s="35"/>
      <c r="H25" s="35"/>
      <c r="I25" s="51"/>
      <c r="J25" s="58"/>
      <c r="K25" s="174"/>
      <c r="L25" s="174"/>
      <c r="M25" s="175"/>
    </row>
    <row r="26" spans="1:13" s="4" customFormat="1" ht="30" customHeight="1">
      <c r="A26" s="75" t="s">
        <v>129</v>
      </c>
      <c r="B26" s="37">
        <v>13.129</v>
      </c>
      <c r="C26" s="37"/>
      <c r="D26" s="54">
        <v>42644</v>
      </c>
      <c r="E26" s="187"/>
      <c r="F26" s="36"/>
      <c r="G26" s="35"/>
      <c r="H26" s="35"/>
      <c r="I26" s="51"/>
      <c r="J26" s="59"/>
      <c r="K26" s="174"/>
      <c r="L26" s="174"/>
      <c r="M26" s="175"/>
    </row>
    <row r="27" spans="1:13" s="4" customFormat="1" ht="18.75">
      <c r="A27" s="183" t="s">
        <v>69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5"/>
    </row>
    <row r="28" spans="1:13" s="4" customFormat="1" ht="30" customHeight="1">
      <c r="A28" s="75" t="s">
        <v>12</v>
      </c>
      <c r="B28" s="6">
        <v>9.811</v>
      </c>
      <c r="C28" s="6">
        <v>100</v>
      </c>
      <c r="D28" s="54">
        <v>42707</v>
      </c>
      <c r="E28" s="115" t="s">
        <v>146</v>
      </c>
      <c r="F28" s="36"/>
      <c r="G28" s="35"/>
      <c r="H28" s="35"/>
      <c r="I28" s="58"/>
      <c r="J28" s="59"/>
      <c r="K28" s="174"/>
      <c r="L28" s="174"/>
      <c r="M28" s="175"/>
    </row>
    <row r="29" spans="1:13" s="4" customFormat="1" ht="22.5" customHeight="1">
      <c r="A29" s="75" t="s">
        <v>129</v>
      </c>
      <c r="B29" s="6">
        <v>11.92</v>
      </c>
      <c r="C29" s="6">
        <v>100</v>
      </c>
      <c r="D29" s="54">
        <v>42707</v>
      </c>
      <c r="E29" s="117"/>
      <c r="F29" s="36"/>
      <c r="G29" s="35"/>
      <c r="H29" s="35"/>
      <c r="I29" s="59"/>
      <c r="J29" s="59"/>
      <c r="K29" s="174"/>
      <c r="L29" s="174"/>
      <c r="M29" s="175"/>
    </row>
    <row r="30" spans="1:13" s="4" customFormat="1" ht="19.5" customHeight="1">
      <c r="A30" s="171" t="s">
        <v>44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3"/>
    </row>
    <row r="31" spans="1:13" s="4" customFormat="1" ht="37.5" customHeight="1">
      <c r="A31" s="75" t="s">
        <v>127</v>
      </c>
      <c r="B31" s="53">
        <f>12.43*1.2</f>
        <v>14.915999999999999</v>
      </c>
      <c r="C31" s="52"/>
      <c r="D31" s="54">
        <v>42654</v>
      </c>
      <c r="E31" s="42" t="s">
        <v>138</v>
      </c>
      <c r="F31" s="32"/>
      <c r="G31" s="32"/>
      <c r="H31" s="32"/>
      <c r="I31" s="32"/>
      <c r="J31" s="32"/>
      <c r="K31" s="32"/>
      <c r="L31" s="32"/>
      <c r="M31" s="77"/>
    </row>
    <row r="32" spans="1:13" s="4" customFormat="1" ht="37.5">
      <c r="A32" s="76" t="s">
        <v>132</v>
      </c>
      <c r="B32" s="53">
        <f>12.9863*1.2</f>
        <v>15.583559999999999</v>
      </c>
      <c r="C32" s="52"/>
      <c r="D32" s="50">
        <v>42654</v>
      </c>
      <c r="E32" s="42" t="s">
        <v>137</v>
      </c>
      <c r="F32" s="6"/>
      <c r="G32" s="14"/>
      <c r="H32" s="6"/>
      <c r="I32" s="51"/>
      <c r="J32" s="42"/>
      <c r="K32" s="174"/>
      <c r="L32" s="174"/>
      <c r="M32" s="175"/>
    </row>
    <row r="33" spans="1:13" s="4" customFormat="1" ht="18.75">
      <c r="A33" s="171" t="s">
        <v>90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3"/>
    </row>
    <row r="34" spans="1:13" s="4" customFormat="1" ht="29.25" customHeight="1">
      <c r="A34" s="78" t="s">
        <v>12</v>
      </c>
      <c r="B34" s="6">
        <v>8.96</v>
      </c>
      <c r="C34" s="6"/>
      <c r="D34" s="54">
        <v>42401</v>
      </c>
      <c r="E34" s="115" t="s">
        <v>109</v>
      </c>
      <c r="F34" s="6"/>
      <c r="G34" s="6"/>
      <c r="H34" s="6"/>
      <c r="I34" s="51"/>
      <c r="J34" s="42"/>
      <c r="K34" s="174"/>
      <c r="L34" s="174"/>
      <c r="M34" s="175"/>
    </row>
    <row r="35" spans="1:13" s="4" customFormat="1" ht="30" customHeight="1">
      <c r="A35" s="75" t="s">
        <v>13</v>
      </c>
      <c r="B35" s="6">
        <v>14.29</v>
      </c>
      <c r="C35" s="6"/>
      <c r="D35" s="54">
        <v>42401</v>
      </c>
      <c r="E35" s="117"/>
      <c r="F35" s="6"/>
      <c r="G35" s="14"/>
      <c r="H35" s="6"/>
      <c r="I35" s="51"/>
      <c r="J35" s="42"/>
      <c r="K35" s="174"/>
      <c r="L35" s="174"/>
      <c r="M35" s="175"/>
    </row>
    <row r="36" spans="1:13" s="4" customFormat="1" ht="26.25" customHeight="1">
      <c r="A36" s="75" t="s">
        <v>14</v>
      </c>
      <c r="B36" s="6">
        <v>13.75</v>
      </c>
      <c r="C36" s="6"/>
      <c r="D36" s="54">
        <v>42401</v>
      </c>
      <c r="E36" s="118"/>
      <c r="F36" s="6"/>
      <c r="G36" s="14"/>
      <c r="H36" s="6"/>
      <c r="I36" s="51"/>
      <c r="J36" s="42"/>
      <c r="K36" s="174"/>
      <c r="L36" s="174"/>
      <c r="M36" s="175"/>
    </row>
    <row r="37" spans="1:13" s="4" customFormat="1" ht="18.75">
      <c r="A37" s="171" t="s">
        <v>91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3"/>
    </row>
    <row r="38" spans="1:13" s="4" customFormat="1" ht="28.5" customHeight="1">
      <c r="A38" s="75" t="s">
        <v>12</v>
      </c>
      <c r="B38" s="37">
        <v>11.8636</v>
      </c>
      <c r="C38" s="9"/>
      <c r="D38" s="50">
        <v>42677</v>
      </c>
      <c r="E38" s="115" t="s">
        <v>139</v>
      </c>
      <c r="F38" s="6"/>
      <c r="G38" s="14"/>
      <c r="H38" s="6"/>
      <c r="I38" s="51"/>
      <c r="J38" s="42"/>
      <c r="K38" s="174"/>
      <c r="L38" s="174"/>
      <c r="M38" s="175"/>
    </row>
    <row r="39" spans="1:13" s="4" customFormat="1" ht="30" customHeight="1">
      <c r="A39" s="75" t="s">
        <v>129</v>
      </c>
      <c r="B39" s="37">
        <v>14.1958</v>
      </c>
      <c r="C39" s="9"/>
      <c r="D39" s="50">
        <v>42677</v>
      </c>
      <c r="E39" s="118"/>
      <c r="F39" s="6"/>
      <c r="G39" s="14"/>
      <c r="H39" s="6"/>
      <c r="I39" s="51"/>
      <c r="J39" s="42"/>
      <c r="K39" s="174"/>
      <c r="L39" s="174"/>
      <c r="M39" s="175"/>
    </row>
    <row r="40" spans="1:13" s="4" customFormat="1" ht="18.75">
      <c r="A40" s="171" t="s">
        <v>92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3"/>
    </row>
    <row r="41" spans="1:13" s="4" customFormat="1" ht="37.5">
      <c r="A41" s="75" t="s">
        <v>130</v>
      </c>
      <c r="B41" s="37">
        <f>11.43*1.2</f>
        <v>13.716</v>
      </c>
      <c r="C41" s="9"/>
      <c r="D41" s="50">
        <v>42583</v>
      </c>
      <c r="E41" s="42" t="s">
        <v>133</v>
      </c>
      <c r="F41" s="32"/>
      <c r="G41" s="32"/>
      <c r="H41" s="32"/>
      <c r="I41" s="32"/>
      <c r="J41" s="32"/>
      <c r="K41" s="32"/>
      <c r="L41" s="32"/>
      <c r="M41" s="77"/>
    </row>
    <row r="42" spans="1:13" s="4" customFormat="1" ht="39.75" customHeight="1">
      <c r="A42" s="76" t="s">
        <v>132</v>
      </c>
      <c r="B42" s="49">
        <f>12.014*1.2</f>
        <v>14.416799999999999</v>
      </c>
      <c r="C42" s="9"/>
      <c r="D42" s="50">
        <v>42654</v>
      </c>
      <c r="E42" s="42" t="s">
        <v>137</v>
      </c>
      <c r="F42" s="6"/>
      <c r="G42" s="14"/>
      <c r="H42" s="6"/>
      <c r="I42" s="51"/>
      <c r="J42" s="42"/>
      <c r="K42" s="174"/>
      <c r="L42" s="174"/>
      <c r="M42" s="175"/>
    </row>
    <row r="43" spans="1:13" s="4" customFormat="1" ht="18.75">
      <c r="A43" s="171" t="s">
        <v>93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3"/>
    </row>
    <row r="44" spans="1:13" s="4" customFormat="1" ht="37.5">
      <c r="A44" s="75" t="s">
        <v>127</v>
      </c>
      <c r="B44" s="37">
        <f>5.97*1.2</f>
        <v>7.164</v>
      </c>
      <c r="C44" s="9"/>
      <c r="D44" s="50">
        <v>42600</v>
      </c>
      <c r="E44" s="42" t="s">
        <v>131</v>
      </c>
      <c r="F44" s="6"/>
      <c r="G44" s="14"/>
      <c r="H44" s="6"/>
      <c r="I44" s="51"/>
      <c r="J44" s="42"/>
      <c r="K44" s="174"/>
      <c r="L44" s="174"/>
      <c r="M44" s="175"/>
    </row>
    <row r="45" spans="1:13" s="4" customFormat="1" ht="38.25" thickBot="1">
      <c r="A45" s="79" t="s">
        <v>132</v>
      </c>
      <c r="B45" s="80">
        <v>7.8</v>
      </c>
      <c r="C45" s="81"/>
      <c r="D45" s="82">
        <v>42678</v>
      </c>
      <c r="E45" s="74" t="s">
        <v>143</v>
      </c>
      <c r="F45" s="83"/>
      <c r="G45" s="83"/>
      <c r="H45" s="83"/>
      <c r="I45" s="83"/>
      <c r="J45" s="83"/>
      <c r="K45" s="83"/>
      <c r="L45" s="83"/>
      <c r="M45" s="84"/>
    </row>
  </sheetData>
  <sheetProtection/>
  <mergeCells count="45">
    <mergeCell ref="K36:M36"/>
    <mergeCell ref="A37:M37"/>
    <mergeCell ref="K38:M38"/>
    <mergeCell ref="E34:E36"/>
    <mergeCell ref="A33:M33"/>
    <mergeCell ref="A30:M30"/>
    <mergeCell ref="K32:M32"/>
    <mergeCell ref="K34:M34"/>
    <mergeCell ref="K35:M35"/>
    <mergeCell ref="H1:M1"/>
    <mergeCell ref="B12:B18"/>
    <mergeCell ref="H7:H18"/>
    <mergeCell ref="B7:B11"/>
    <mergeCell ref="G12:G18"/>
    <mergeCell ref="C7:C18"/>
    <mergeCell ref="J7:J18"/>
    <mergeCell ref="E7:E18"/>
    <mergeCell ref="D7:D18"/>
    <mergeCell ref="I7:I18"/>
    <mergeCell ref="F7:G11"/>
    <mergeCell ref="F12:F18"/>
    <mergeCell ref="A22:M22"/>
    <mergeCell ref="A24:M24"/>
    <mergeCell ref="E25:E26"/>
    <mergeCell ref="K25:M25"/>
    <mergeCell ref="K26:M26"/>
    <mergeCell ref="K28:M28"/>
    <mergeCell ref="K29:M29"/>
    <mergeCell ref="E28:E29"/>
    <mergeCell ref="K23:M23"/>
    <mergeCell ref="A27:M27"/>
    <mergeCell ref="A2:M3"/>
    <mergeCell ref="A4:A18"/>
    <mergeCell ref="A19:M19"/>
    <mergeCell ref="K20:M20"/>
    <mergeCell ref="K21:M21"/>
    <mergeCell ref="B4:E6"/>
    <mergeCell ref="K4:M18"/>
    <mergeCell ref="F4:J6"/>
    <mergeCell ref="A43:M43"/>
    <mergeCell ref="K44:M44"/>
    <mergeCell ref="K39:M39"/>
    <mergeCell ref="A40:M40"/>
    <mergeCell ref="K42:M42"/>
    <mergeCell ref="E38:E3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5"/>
  <sheetViews>
    <sheetView zoomScaleSheetLayoutView="75" zoomScalePageLayoutView="0" workbookViewId="0" topLeftCell="A1">
      <selection activeCell="A2" sqref="A2:M3"/>
    </sheetView>
  </sheetViews>
  <sheetFormatPr defaultColWidth="9.140625" defaultRowHeight="15"/>
  <cols>
    <col min="1" max="1" width="30.57421875" style="1" customWidth="1"/>
    <col min="2" max="2" width="15.421875" style="1" customWidth="1"/>
    <col min="3" max="3" width="3.57421875" style="4" hidden="1" customWidth="1"/>
    <col min="4" max="4" width="19.57421875" style="1" customWidth="1"/>
    <col min="5" max="5" width="42.57421875" style="1" customWidth="1"/>
    <col min="6" max="6" width="13.00390625" style="1" hidden="1" customWidth="1"/>
    <col min="7" max="7" width="11.8515625" style="1" hidden="1" customWidth="1"/>
    <col min="8" max="8" width="10.8515625" style="1" hidden="1" customWidth="1"/>
    <col min="9" max="9" width="11.57421875" style="1" hidden="1" customWidth="1"/>
    <col min="10" max="10" width="20.28125" style="1" hidden="1" customWidth="1"/>
    <col min="11" max="11" width="11.140625" style="1" hidden="1" customWidth="1"/>
    <col min="12" max="12" width="2.140625" style="1" hidden="1" customWidth="1"/>
    <col min="13" max="13" width="0.13671875" style="1" customWidth="1"/>
    <col min="14" max="16384" width="9.140625" style="1" customWidth="1"/>
  </cols>
  <sheetData>
    <row r="1" spans="8:13" ht="18.75">
      <c r="H1" s="119"/>
      <c r="I1" s="120"/>
      <c r="J1" s="120"/>
      <c r="K1" s="120"/>
      <c r="L1" s="120"/>
      <c r="M1" s="120"/>
    </row>
    <row r="2" spans="1:13" ht="54" customHeight="1" thickBot="1">
      <c r="A2" s="140" t="s">
        <v>148</v>
      </c>
      <c r="B2" s="140"/>
      <c r="C2" s="140"/>
      <c r="D2" s="140"/>
      <c r="E2" s="140"/>
      <c r="F2" s="140"/>
      <c r="G2" s="140"/>
      <c r="H2" s="140"/>
      <c r="I2" s="141"/>
      <c r="J2" s="141"/>
      <c r="K2" s="141"/>
      <c r="L2" s="141"/>
      <c r="M2" s="141"/>
    </row>
    <row r="3" spans="1:13" ht="18.75" hidden="1">
      <c r="A3" s="140"/>
      <c r="B3" s="140"/>
      <c r="C3" s="140"/>
      <c r="D3" s="140"/>
      <c r="E3" s="140"/>
      <c r="F3" s="140"/>
      <c r="G3" s="140"/>
      <c r="H3" s="140"/>
      <c r="I3" s="141"/>
      <c r="J3" s="141"/>
      <c r="K3" s="141"/>
      <c r="L3" s="141"/>
      <c r="M3" s="141"/>
    </row>
    <row r="4" spans="1:13" ht="15" customHeight="1">
      <c r="A4" s="167" t="s">
        <v>65</v>
      </c>
      <c r="B4" s="142" t="s">
        <v>114</v>
      </c>
      <c r="C4" s="143"/>
      <c r="D4" s="143"/>
      <c r="E4" s="143"/>
      <c r="F4" s="142" t="s">
        <v>66</v>
      </c>
      <c r="G4" s="142"/>
      <c r="H4" s="142"/>
      <c r="I4" s="142"/>
      <c r="J4" s="142"/>
      <c r="K4" s="135" t="s">
        <v>0</v>
      </c>
      <c r="L4" s="135"/>
      <c r="M4" s="179"/>
    </row>
    <row r="5" spans="1:13" ht="12" customHeight="1">
      <c r="A5" s="168"/>
      <c r="B5" s="144"/>
      <c r="C5" s="144"/>
      <c r="D5" s="144"/>
      <c r="E5" s="144"/>
      <c r="F5" s="182"/>
      <c r="G5" s="182"/>
      <c r="H5" s="182"/>
      <c r="I5" s="182"/>
      <c r="J5" s="182"/>
      <c r="K5" s="180"/>
      <c r="L5" s="180"/>
      <c r="M5" s="181"/>
    </row>
    <row r="6" spans="1:13" ht="15" customHeight="1" hidden="1">
      <c r="A6" s="168"/>
      <c r="B6" s="144"/>
      <c r="C6" s="144"/>
      <c r="D6" s="144"/>
      <c r="E6" s="144"/>
      <c r="F6" s="182"/>
      <c r="G6" s="182"/>
      <c r="H6" s="182"/>
      <c r="I6" s="182"/>
      <c r="J6" s="182"/>
      <c r="K6" s="180"/>
      <c r="L6" s="180"/>
      <c r="M6" s="181"/>
    </row>
    <row r="7" spans="1:13" ht="15" customHeight="1">
      <c r="A7" s="168"/>
      <c r="B7" s="180" t="s">
        <v>24</v>
      </c>
      <c r="C7" s="190"/>
      <c r="D7" s="191" t="s">
        <v>8</v>
      </c>
      <c r="E7" s="191" t="s">
        <v>118</v>
      </c>
      <c r="F7" s="180" t="s">
        <v>24</v>
      </c>
      <c r="G7" s="180"/>
      <c r="H7" s="189" t="s">
        <v>29</v>
      </c>
      <c r="I7" s="192" t="s">
        <v>8</v>
      </c>
      <c r="J7" s="191" t="s">
        <v>110</v>
      </c>
      <c r="K7" s="180"/>
      <c r="L7" s="180"/>
      <c r="M7" s="181"/>
    </row>
    <row r="8" spans="1:13" ht="15" customHeight="1">
      <c r="A8" s="168"/>
      <c r="B8" s="180"/>
      <c r="C8" s="190"/>
      <c r="D8" s="191"/>
      <c r="E8" s="191"/>
      <c r="F8" s="180"/>
      <c r="G8" s="180"/>
      <c r="H8" s="189"/>
      <c r="I8" s="192"/>
      <c r="J8" s="191"/>
      <c r="K8" s="180"/>
      <c r="L8" s="180"/>
      <c r="M8" s="181"/>
    </row>
    <row r="9" spans="1:13" ht="15" customHeight="1">
      <c r="A9" s="168"/>
      <c r="B9" s="180"/>
      <c r="C9" s="190"/>
      <c r="D9" s="191"/>
      <c r="E9" s="191"/>
      <c r="F9" s="180"/>
      <c r="G9" s="180"/>
      <c r="H9" s="189"/>
      <c r="I9" s="192"/>
      <c r="J9" s="191"/>
      <c r="K9" s="180"/>
      <c r="L9" s="180"/>
      <c r="M9" s="181"/>
    </row>
    <row r="10" spans="1:13" ht="15" customHeight="1" hidden="1">
      <c r="A10" s="168"/>
      <c r="B10" s="180"/>
      <c r="C10" s="190"/>
      <c r="D10" s="191"/>
      <c r="E10" s="191"/>
      <c r="F10" s="180"/>
      <c r="G10" s="180"/>
      <c r="H10" s="189"/>
      <c r="I10" s="192"/>
      <c r="J10" s="191"/>
      <c r="K10" s="180"/>
      <c r="L10" s="180"/>
      <c r="M10" s="181"/>
    </row>
    <row r="11" spans="1:13" ht="4.5" customHeight="1">
      <c r="A11" s="168"/>
      <c r="B11" s="180"/>
      <c r="C11" s="190"/>
      <c r="D11" s="191"/>
      <c r="E11" s="191"/>
      <c r="F11" s="180"/>
      <c r="G11" s="180"/>
      <c r="H11" s="189"/>
      <c r="I11" s="192"/>
      <c r="J11" s="191"/>
      <c r="K11" s="180"/>
      <c r="L11" s="180"/>
      <c r="M11" s="181"/>
    </row>
    <row r="12" spans="1:13" ht="15" customHeight="1">
      <c r="A12" s="168"/>
      <c r="B12" s="188" t="s">
        <v>25</v>
      </c>
      <c r="C12" s="190"/>
      <c r="D12" s="191"/>
      <c r="E12" s="191"/>
      <c r="F12" s="188" t="s">
        <v>25</v>
      </c>
      <c r="G12" s="188" t="s">
        <v>26</v>
      </c>
      <c r="H12" s="189"/>
      <c r="I12" s="192"/>
      <c r="J12" s="191"/>
      <c r="K12" s="180"/>
      <c r="L12" s="180"/>
      <c r="M12" s="181"/>
    </row>
    <row r="13" spans="1:13" ht="15" customHeight="1">
      <c r="A13" s="168"/>
      <c r="B13" s="188"/>
      <c r="C13" s="190"/>
      <c r="D13" s="191"/>
      <c r="E13" s="191"/>
      <c r="F13" s="188"/>
      <c r="G13" s="188"/>
      <c r="H13" s="189"/>
      <c r="I13" s="192"/>
      <c r="J13" s="191"/>
      <c r="K13" s="180"/>
      <c r="L13" s="180"/>
      <c r="M13" s="181"/>
    </row>
    <row r="14" spans="1:13" ht="15" customHeight="1">
      <c r="A14" s="168"/>
      <c r="B14" s="188"/>
      <c r="C14" s="190"/>
      <c r="D14" s="191"/>
      <c r="E14" s="191"/>
      <c r="F14" s="188"/>
      <c r="G14" s="188"/>
      <c r="H14" s="189"/>
      <c r="I14" s="192"/>
      <c r="J14" s="191"/>
      <c r="K14" s="180"/>
      <c r="L14" s="180"/>
      <c r="M14" s="181"/>
    </row>
    <row r="15" spans="1:13" ht="15" customHeight="1">
      <c r="A15" s="168"/>
      <c r="B15" s="188"/>
      <c r="C15" s="190"/>
      <c r="D15" s="191"/>
      <c r="E15" s="191"/>
      <c r="F15" s="188"/>
      <c r="G15" s="188"/>
      <c r="H15" s="189"/>
      <c r="I15" s="192"/>
      <c r="J15" s="191"/>
      <c r="K15" s="180"/>
      <c r="L15" s="180"/>
      <c r="M15" s="181"/>
    </row>
    <row r="16" spans="1:13" ht="6.75" customHeight="1">
      <c r="A16" s="168"/>
      <c r="B16" s="188"/>
      <c r="C16" s="190"/>
      <c r="D16" s="191"/>
      <c r="E16" s="191"/>
      <c r="F16" s="188"/>
      <c r="G16" s="188"/>
      <c r="H16" s="189"/>
      <c r="I16" s="192"/>
      <c r="J16" s="191"/>
      <c r="K16" s="180"/>
      <c r="L16" s="180"/>
      <c r="M16" s="181"/>
    </row>
    <row r="17" spans="1:13" ht="12" customHeight="1" hidden="1">
      <c r="A17" s="168"/>
      <c r="B17" s="188"/>
      <c r="C17" s="190"/>
      <c r="D17" s="191"/>
      <c r="E17" s="191"/>
      <c r="F17" s="188"/>
      <c r="G17" s="188"/>
      <c r="H17" s="189"/>
      <c r="I17" s="192"/>
      <c r="J17" s="191"/>
      <c r="K17" s="180"/>
      <c r="L17" s="180"/>
      <c r="M17" s="181"/>
    </row>
    <row r="18" spans="1:13" ht="15.75" customHeight="1" hidden="1">
      <c r="A18" s="168"/>
      <c r="B18" s="188"/>
      <c r="C18" s="190"/>
      <c r="D18" s="191"/>
      <c r="E18" s="191"/>
      <c r="F18" s="188"/>
      <c r="G18" s="188"/>
      <c r="H18" s="189"/>
      <c r="I18" s="192"/>
      <c r="J18" s="191"/>
      <c r="K18" s="180"/>
      <c r="L18" s="180"/>
      <c r="M18" s="181"/>
    </row>
    <row r="19" spans="1:13" ht="18.75">
      <c r="A19" s="176" t="s">
        <v>45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8"/>
    </row>
    <row r="20" spans="1:13" s="4" customFormat="1" ht="34.5" customHeight="1">
      <c r="A20" s="75" t="s">
        <v>127</v>
      </c>
      <c r="B20" s="53">
        <f>4.88*1.2</f>
        <v>5.856</v>
      </c>
      <c r="C20" s="52"/>
      <c r="D20" s="54">
        <v>42604</v>
      </c>
      <c r="E20" s="42" t="s">
        <v>126</v>
      </c>
      <c r="F20" s="6"/>
      <c r="G20" s="14"/>
      <c r="H20" s="6"/>
      <c r="I20" s="51"/>
      <c r="J20" s="42"/>
      <c r="K20" s="174"/>
      <c r="L20" s="174"/>
      <c r="M20" s="175"/>
    </row>
    <row r="21" spans="1:13" s="4" customFormat="1" ht="37.5">
      <c r="A21" s="76" t="s">
        <v>132</v>
      </c>
      <c r="B21" s="53">
        <f>5.2111*1.2</f>
        <v>6.2533199999999995</v>
      </c>
      <c r="C21" s="52"/>
      <c r="D21" s="54">
        <v>42604</v>
      </c>
      <c r="E21" s="42" t="s">
        <v>128</v>
      </c>
      <c r="F21" s="6"/>
      <c r="G21" s="14"/>
      <c r="H21" s="6"/>
      <c r="I21" s="51"/>
      <c r="J21" s="42"/>
      <c r="K21" s="174"/>
      <c r="L21" s="174"/>
      <c r="M21" s="175"/>
    </row>
    <row r="22" spans="1:23" s="4" customFormat="1" ht="21" customHeight="1">
      <c r="A22" s="171" t="s">
        <v>33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3"/>
      <c r="N22" s="55"/>
      <c r="O22" s="55"/>
      <c r="P22" s="55"/>
      <c r="Q22" s="55"/>
      <c r="R22" s="55"/>
      <c r="S22" s="56"/>
      <c r="T22" s="56"/>
      <c r="U22" s="56"/>
      <c r="V22" s="56"/>
      <c r="W22" s="56"/>
    </row>
    <row r="23" spans="1:13" s="4" customFormat="1" ht="37.5" customHeight="1">
      <c r="A23" s="75" t="s">
        <v>127</v>
      </c>
      <c r="B23" s="7">
        <v>13.452</v>
      </c>
      <c r="C23" s="7"/>
      <c r="D23" s="54">
        <v>42125</v>
      </c>
      <c r="E23" s="57" t="s">
        <v>32</v>
      </c>
      <c r="F23" s="7"/>
      <c r="G23" s="7"/>
      <c r="H23" s="7"/>
      <c r="I23" s="51"/>
      <c r="J23" s="57"/>
      <c r="K23" s="174"/>
      <c r="L23" s="174"/>
      <c r="M23" s="175"/>
    </row>
    <row r="24" spans="1:13" s="4" customFormat="1" ht="20.25" customHeight="1">
      <c r="A24" s="171" t="s">
        <v>34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3"/>
    </row>
    <row r="25" spans="1:13" s="4" customFormat="1" ht="25.5" customHeight="1">
      <c r="A25" s="75" t="s">
        <v>12</v>
      </c>
      <c r="B25" s="37">
        <v>9.631</v>
      </c>
      <c r="C25" s="37"/>
      <c r="D25" s="54">
        <v>42644</v>
      </c>
      <c r="E25" s="186" t="s">
        <v>140</v>
      </c>
      <c r="F25" s="36"/>
      <c r="G25" s="35"/>
      <c r="H25" s="35"/>
      <c r="I25" s="51"/>
      <c r="J25" s="58"/>
      <c r="K25" s="174"/>
      <c r="L25" s="174"/>
      <c r="M25" s="175"/>
    </row>
    <row r="26" spans="1:13" s="4" customFormat="1" ht="30" customHeight="1">
      <c r="A26" s="75" t="s">
        <v>129</v>
      </c>
      <c r="B26" s="37">
        <v>14.447</v>
      </c>
      <c r="C26" s="37"/>
      <c r="D26" s="54">
        <v>42644</v>
      </c>
      <c r="E26" s="187"/>
      <c r="F26" s="36"/>
      <c r="G26" s="35"/>
      <c r="H26" s="35"/>
      <c r="I26" s="51"/>
      <c r="J26" s="59"/>
      <c r="K26" s="174"/>
      <c r="L26" s="174"/>
      <c r="M26" s="175"/>
    </row>
    <row r="27" spans="1:13" s="4" customFormat="1" ht="18.75">
      <c r="A27" s="183" t="s">
        <v>69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5"/>
    </row>
    <row r="28" spans="1:13" s="4" customFormat="1" ht="30" customHeight="1">
      <c r="A28" s="75" t="s">
        <v>12</v>
      </c>
      <c r="B28" s="6">
        <v>7.928</v>
      </c>
      <c r="C28" s="6">
        <v>100</v>
      </c>
      <c r="D28" s="54">
        <v>42707</v>
      </c>
      <c r="E28" s="115" t="s">
        <v>146</v>
      </c>
      <c r="F28" s="36"/>
      <c r="G28" s="35"/>
      <c r="H28" s="35"/>
      <c r="I28" s="58"/>
      <c r="J28" s="59"/>
      <c r="K28" s="174"/>
      <c r="L28" s="174"/>
      <c r="M28" s="175"/>
    </row>
    <row r="29" spans="1:13" s="4" customFormat="1" ht="22.5" customHeight="1">
      <c r="A29" s="75" t="s">
        <v>129</v>
      </c>
      <c r="B29" s="6">
        <v>10.8077</v>
      </c>
      <c r="C29" s="6">
        <v>100</v>
      </c>
      <c r="D29" s="54">
        <v>42707</v>
      </c>
      <c r="E29" s="117"/>
      <c r="F29" s="36"/>
      <c r="G29" s="35"/>
      <c r="H29" s="35"/>
      <c r="I29" s="59"/>
      <c r="J29" s="59"/>
      <c r="K29" s="174"/>
      <c r="L29" s="174"/>
      <c r="M29" s="175"/>
    </row>
    <row r="30" spans="1:13" s="4" customFormat="1" ht="19.5" customHeight="1">
      <c r="A30" s="171" t="s">
        <v>44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3"/>
    </row>
    <row r="31" spans="1:13" s="4" customFormat="1" ht="44.25" customHeight="1">
      <c r="A31" s="75" t="s">
        <v>127</v>
      </c>
      <c r="B31" s="53">
        <f>5.15*1.2</f>
        <v>6.180000000000001</v>
      </c>
      <c r="C31" s="52"/>
      <c r="D31" s="54">
        <v>42654</v>
      </c>
      <c r="E31" s="42" t="s">
        <v>138</v>
      </c>
      <c r="F31" s="32"/>
      <c r="G31" s="32"/>
      <c r="H31" s="32"/>
      <c r="I31" s="32"/>
      <c r="J31" s="32"/>
      <c r="K31" s="32"/>
      <c r="L31" s="32"/>
      <c r="M31" s="77"/>
    </row>
    <row r="32" spans="1:13" s="4" customFormat="1" ht="37.5">
      <c r="A32" s="76" t="s">
        <v>132</v>
      </c>
      <c r="B32" s="53">
        <f>5.3917*1.2</f>
        <v>6.47004</v>
      </c>
      <c r="C32" s="52"/>
      <c r="D32" s="50">
        <v>42654</v>
      </c>
      <c r="E32" s="42" t="s">
        <v>137</v>
      </c>
      <c r="F32" s="6"/>
      <c r="G32" s="14"/>
      <c r="H32" s="6"/>
      <c r="I32" s="51"/>
      <c r="J32" s="42"/>
      <c r="K32" s="174"/>
      <c r="L32" s="174"/>
      <c r="M32" s="175"/>
    </row>
    <row r="33" spans="1:13" s="4" customFormat="1" ht="18.75">
      <c r="A33" s="171" t="s">
        <v>90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3"/>
    </row>
    <row r="34" spans="1:13" s="4" customFormat="1" ht="29.25" customHeight="1">
      <c r="A34" s="78" t="s">
        <v>12</v>
      </c>
      <c r="B34" s="6">
        <v>6.92</v>
      </c>
      <c r="C34" s="6"/>
      <c r="D34" s="54">
        <v>42401</v>
      </c>
      <c r="E34" s="115" t="s">
        <v>109</v>
      </c>
      <c r="F34" s="6"/>
      <c r="G34" s="6"/>
      <c r="H34" s="6"/>
      <c r="I34" s="51"/>
      <c r="J34" s="42"/>
      <c r="K34" s="174"/>
      <c r="L34" s="174"/>
      <c r="M34" s="175"/>
    </row>
    <row r="35" spans="1:13" s="4" customFormat="1" ht="30" customHeight="1">
      <c r="A35" s="75" t="s">
        <v>13</v>
      </c>
      <c r="B35" s="6">
        <v>11.13</v>
      </c>
      <c r="C35" s="6"/>
      <c r="D35" s="54">
        <v>42401</v>
      </c>
      <c r="E35" s="117"/>
      <c r="F35" s="6"/>
      <c r="G35" s="14"/>
      <c r="H35" s="6"/>
      <c r="I35" s="51"/>
      <c r="J35" s="42"/>
      <c r="K35" s="174"/>
      <c r="L35" s="174"/>
      <c r="M35" s="175"/>
    </row>
    <row r="36" spans="1:13" s="4" customFormat="1" ht="26.25" customHeight="1">
      <c r="A36" s="75" t="s">
        <v>14</v>
      </c>
      <c r="B36" s="6">
        <v>7.66</v>
      </c>
      <c r="C36" s="6"/>
      <c r="D36" s="54">
        <v>42401</v>
      </c>
      <c r="E36" s="118"/>
      <c r="F36" s="6"/>
      <c r="G36" s="14"/>
      <c r="H36" s="6"/>
      <c r="I36" s="51"/>
      <c r="J36" s="42"/>
      <c r="K36" s="174"/>
      <c r="L36" s="174"/>
      <c r="M36" s="175"/>
    </row>
    <row r="37" spans="1:13" s="4" customFormat="1" ht="18.75">
      <c r="A37" s="171" t="s">
        <v>91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3"/>
    </row>
    <row r="38" spans="1:13" s="4" customFormat="1" ht="37.5" customHeight="1">
      <c r="A38" s="75" t="s">
        <v>12</v>
      </c>
      <c r="B38" s="37">
        <v>6.5389</v>
      </c>
      <c r="C38" s="9"/>
      <c r="D38" s="50">
        <v>42677</v>
      </c>
      <c r="E38" s="115" t="s">
        <v>139</v>
      </c>
      <c r="F38" s="6"/>
      <c r="G38" s="14"/>
      <c r="H38" s="6"/>
      <c r="I38" s="51"/>
      <c r="J38" s="42"/>
      <c r="K38" s="174"/>
      <c r="L38" s="174"/>
      <c r="M38" s="175"/>
    </row>
    <row r="39" spans="1:13" s="4" customFormat="1" ht="39.75" customHeight="1">
      <c r="A39" s="75" t="s">
        <v>129</v>
      </c>
      <c r="B39" s="37">
        <v>13.4562</v>
      </c>
      <c r="C39" s="9"/>
      <c r="D39" s="50">
        <v>42677</v>
      </c>
      <c r="E39" s="118"/>
      <c r="F39" s="6"/>
      <c r="G39" s="14"/>
      <c r="H39" s="6"/>
      <c r="I39" s="51"/>
      <c r="J39" s="42"/>
      <c r="K39" s="174"/>
      <c r="L39" s="174"/>
      <c r="M39" s="175"/>
    </row>
    <row r="40" spans="1:13" s="4" customFormat="1" ht="18.75">
      <c r="A40" s="171" t="s">
        <v>92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3"/>
    </row>
    <row r="41" spans="1:13" s="4" customFormat="1" ht="37.5">
      <c r="A41" s="75" t="s">
        <v>130</v>
      </c>
      <c r="B41" s="37">
        <f>15.69*1.2</f>
        <v>18.828</v>
      </c>
      <c r="C41" s="9"/>
      <c r="D41" s="50">
        <v>42583</v>
      </c>
      <c r="E41" s="42" t="s">
        <v>133</v>
      </c>
      <c r="F41" s="32"/>
      <c r="G41" s="32"/>
      <c r="H41" s="32"/>
      <c r="I41" s="32"/>
      <c r="J41" s="32"/>
      <c r="K41" s="32"/>
      <c r="L41" s="32"/>
      <c r="M41" s="77"/>
    </row>
    <row r="42" spans="1:13" s="4" customFormat="1" ht="33" customHeight="1">
      <c r="A42" s="76" t="s">
        <v>132</v>
      </c>
      <c r="B42" s="49">
        <f>16.5157*1.2</f>
        <v>19.818839999999998</v>
      </c>
      <c r="C42" s="9"/>
      <c r="D42" s="50">
        <v>42654</v>
      </c>
      <c r="E42" s="42" t="s">
        <v>137</v>
      </c>
      <c r="F42" s="6"/>
      <c r="G42" s="14"/>
      <c r="H42" s="6"/>
      <c r="I42" s="51"/>
      <c r="J42" s="42"/>
      <c r="K42" s="174"/>
      <c r="L42" s="174"/>
      <c r="M42" s="175"/>
    </row>
    <row r="43" spans="1:13" s="4" customFormat="1" ht="18.75">
      <c r="A43" s="171" t="s">
        <v>93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3"/>
    </row>
    <row r="44" spans="1:13" s="4" customFormat="1" ht="37.5">
      <c r="A44" s="75" t="s">
        <v>127</v>
      </c>
      <c r="B44" s="49">
        <f>16.25*1.2</f>
        <v>19.5</v>
      </c>
      <c r="C44" s="9"/>
      <c r="D44" s="50">
        <v>42600</v>
      </c>
      <c r="E44" s="42" t="s">
        <v>131</v>
      </c>
      <c r="F44" s="6"/>
      <c r="G44" s="14"/>
      <c r="H44" s="6"/>
      <c r="I44" s="51"/>
      <c r="J44" s="42"/>
      <c r="K44" s="174"/>
      <c r="L44" s="174"/>
      <c r="M44" s="175"/>
    </row>
    <row r="45" spans="1:13" s="4" customFormat="1" ht="38.25" thickBot="1">
      <c r="A45" s="79" t="s">
        <v>132</v>
      </c>
      <c r="B45" s="80">
        <v>21.23</v>
      </c>
      <c r="C45" s="81"/>
      <c r="D45" s="82">
        <v>42678</v>
      </c>
      <c r="E45" s="74" t="s">
        <v>143</v>
      </c>
      <c r="F45" s="83"/>
      <c r="G45" s="83"/>
      <c r="H45" s="83"/>
      <c r="I45" s="83"/>
      <c r="J45" s="83"/>
      <c r="K45" s="83"/>
      <c r="L45" s="83"/>
      <c r="M45" s="84"/>
    </row>
  </sheetData>
  <sheetProtection/>
  <mergeCells count="45">
    <mergeCell ref="H1:M1"/>
    <mergeCell ref="A2:M3"/>
    <mergeCell ref="A4:A18"/>
    <mergeCell ref="B4:E6"/>
    <mergeCell ref="F4:J6"/>
    <mergeCell ref="K4:M18"/>
    <mergeCell ref="B7:B11"/>
    <mergeCell ref="C7:C18"/>
    <mergeCell ref="D7:D18"/>
    <mergeCell ref="E7:E18"/>
    <mergeCell ref="A24:M24"/>
    <mergeCell ref="F7:G11"/>
    <mergeCell ref="H7:H18"/>
    <mergeCell ref="I7:I18"/>
    <mergeCell ref="J7:J18"/>
    <mergeCell ref="B12:B18"/>
    <mergeCell ref="F12:F18"/>
    <mergeCell ref="G12:G18"/>
    <mergeCell ref="A19:M19"/>
    <mergeCell ref="K20:M20"/>
    <mergeCell ref="K21:M21"/>
    <mergeCell ref="A22:M22"/>
    <mergeCell ref="K23:M23"/>
    <mergeCell ref="E25:E26"/>
    <mergeCell ref="K25:M25"/>
    <mergeCell ref="K26:M26"/>
    <mergeCell ref="A27:M27"/>
    <mergeCell ref="E28:E29"/>
    <mergeCell ref="K28:M28"/>
    <mergeCell ref="K29:M29"/>
    <mergeCell ref="A30:M30"/>
    <mergeCell ref="K32:M32"/>
    <mergeCell ref="A33:M33"/>
    <mergeCell ref="E34:E36"/>
    <mergeCell ref="K34:M34"/>
    <mergeCell ref="K35:M35"/>
    <mergeCell ref="K36:M36"/>
    <mergeCell ref="K44:M44"/>
    <mergeCell ref="E38:E39"/>
    <mergeCell ref="A37:M37"/>
    <mergeCell ref="K38:M38"/>
    <mergeCell ref="K39:M39"/>
    <mergeCell ref="A40:M40"/>
    <mergeCell ref="K42:M42"/>
    <mergeCell ref="A43:M4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9"/>
  <sheetViews>
    <sheetView view="pageBreakPreview" zoomScale="75" zoomScaleSheetLayoutView="75" zoomScalePageLayoutView="0" workbookViewId="0" topLeftCell="A1">
      <selection activeCell="Y18" sqref="Y18"/>
    </sheetView>
  </sheetViews>
  <sheetFormatPr defaultColWidth="9.140625" defaultRowHeight="15"/>
  <cols>
    <col min="1" max="1" width="26.8515625" style="1" customWidth="1"/>
    <col min="2" max="3" width="11.140625" style="1" customWidth="1"/>
    <col min="4" max="4" width="9.28125" style="1" customWidth="1"/>
    <col min="5" max="5" width="9.421875" style="1" customWidth="1"/>
    <col min="6" max="6" width="16.421875" style="1" customWidth="1"/>
    <col min="7" max="7" width="27.57421875" style="1" customWidth="1"/>
    <col min="8" max="8" width="10.57421875" style="29" customWidth="1"/>
    <col min="9" max="9" width="9.421875" style="29" hidden="1" customWidth="1"/>
    <col min="10" max="10" width="10.140625" style="1" hidden="1" customWidth="1"/>
    <col min="11" max="12" width="0" style="1" hidden="1" customWidth="1"/>
    <col min="13" max="13" width="8.7109375" style="1" hidden="1" customWidth="1"/>
    <col min="14" max="14" width="12.7109375" style="1" hidden="1" customWidth="1"/>
    <col min="15" max="15" width="18.8515625" style="1" hidden="1" customWidth="1"/>
    <col min="16" max="16" width="8.421875" style="1" hidden="1" customWidth="1"/>
    <col min="17" max="18" width="8.28125" style="1" hidden="1" customWidth="1"/>
    <col min="19" max="19" width="4.57421875" style="1" customWidth="1"/>
    <col min="20" max="16384" width="9.140625" style="1" customWidth="1"/>
  </cols>
  <sheetData>
    <row r="1" spans="1:18" ht="18.75">
      <c r="A1" s="193" t="s">
        <v>149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4"/>
      <c r="P1" s="194"/>
      <c r="Q1" s="194"/>
      <c r="R1" s="194"/>
    </row>
    <row r="2" spans="1:18" ht="18.7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4"/>
      <c r="P2" s="194"/>
      <c r="Q2" s="194"/>
      <c r="R2" s="194"/>
    </row>
    <row r="3" spans="1:18" ht="18.7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4"/>
      <c r="P3" s="194"/>
      <c r="Q3" s="194"/>
      <c r="R3" s="194"/>
    </row>
    <row r="4" spans="1:18" ht="2.25" customHeight="1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  <c r="P4" s="194"/>
      <c r="Q4" s="194"/>
      <c r="R4" s="194"/>
    </row>
    <row r="5" spans="1:18" ht="18.75" hidden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4"/>
      <c r="P5" s="194"/>
      <c r="Q5" s="194"/>
      <c r="R5" s="194"/>
    </row>
    <row r="6" spans="1:18" ht="6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8.75">
      <c r="A7" s="201" t="s">
        <v>21</v>
      </c>
      <c r="B7" s="223" t="s">
        <v>115</v>
      </c>
      <c r="C7" s="223"/>
      <c r="D7" s="223"/>
      <c r="E7" s="223"/>
      <c r="F7" s="223"/>
      <c r="G7" s="205" t="s">
        <v>119</v>
      </c>
      <c r="H7" s="205" t="s">
        <v>120</v>
      </c>
      <c r="I7" s="197"/>
      <c r="J7" s="199" t="s">
        <v>70</v>
      </c>
      <c r="K7" s="199"/>
      <c r="L7" s="199"/>
      <c r="M7" s="199"/>
      <c r="N7" s="199"/>
      <c r="O7" s="205" t="s">
        <v>1</v>
      </c>
      <c r="P7" s="197" t="s">
        <v>23</v>
      </c>
      <c r="Q7" s="197" t="s">
        <v>27</v>
      </c>
      <c r="R7" s="195" t="s">
        <v>20</v>
      </c>
    </row>
    <row r="8" spans="1:18" ht="15" customHeight="1">
      <c r="A8" s="202"/>
      <c r="B8" s="224"/>
      <c r="C8" s="224"/>
      <c r="D8" s="224"/>
      <c r="E8" s="224"/>
      <c r="F8" s="224"/>
      <c r="G8" s="210"/>
      <c r="H8" s="206"/>
      <c r="I8" s="198"/>
      <c r="J8" s="200"/>
      <c r="K8" s="200"/>
      <c r="L8" s="200"/>
      <c r="M8" s="200"/>
      <c r="N8" s="200"/>
      <c r="O8" s="206"/>
      <c r="P8" s="198"/>
      <c r="Q8" s="198"/>
      <c r="R8" s="196"/>
    </row>
    <row r="9" spans="1:18" ht="18.75">
      <c r="A9" s="202"/>
      <c r="B9" s="203" t="s">
        <v>15</v>
      </c>
      <c r="C9" s="211" t="s">
        <v>16</v>
      </c>
      <c r="D9" s="203" t="s">
        <v>17</v>
      </c>
      <c r="E9" s="207" t="s">
        <v>18</v>
      </c>
      <c r="F9" s="207" t="s">
        <v>19</v>
      </c>
      <c r="G9" s="210"/>
      <c r="H9" s="206"/>
      <c r="I9" s="198"/>
      <c r="J9" s="203" t="s">
        <v>15</v>
      </c>
      <c r="K9" s="211" t="s">
        <v>16</v>
      </c>
      <c r="L9" s="203" t="s">
        <v>17</v>
      </c>
      <c r="M9" s="206" t="s">
        <v>18</v>
      </c>
      <c r="N9" s="206" t="s">
        <v>19</v>
      </c>
      <c r="O9" s="206"/>
      <c r="P9" s="198"/>
      <c r="Q9" s="198"/>
      <c r="R9" s="196"/>
    </row>
    <row r="10" spans="1:18" ht="15" customHeight="1">
      <c r="A10" s="202"/>
      <c r="B10" s="204"/>
      <c r="C10" s="204"/>
      <c r="D10" s="204"/>
      <c r="E10" s="208"/>
      <c r="F10" s="208"/>
      <c r="G10" s="210"/>
      <c r="H10" s="206"/>
      <c r="I10" s="198"/>
      <c r="J10" s="203"/>
      <c r="K10" s="211"/>
      <c r="L10" s="203"/>
      <c r="M10" s="206"/>
      <c r="N10" s="206"/>
      <c r="O10" s="206"/>
      <c r="P10" s="198"/>
      <c r="Q10" s="198"/>
      <c r="R10" s="196"/>
    </row>
    <row r="11" spans="1:18" ht="18.75">
      <c r="A11" s="202"/>
      <c r="B11" s="204"/>
      <c r="C11" s="204"/>
      <c r="D11" s="204"/>
      <c r="E11" s="208"/>
      <c r="F11" s="208"/>
      <c r="G11" s="210"/>
      <c r="H11" s="206"/>
      <c r="I11" s="198"/>
      <c r="J11" s="203"/>
      <c r="K11" s="211"/>
      <c r="L11" s="203"/>
      <c r="M11" s="206"/>
      <c r="N11" s="206"/>
      <c r="O11" s="206"/>
      <c r="P11" s="198"/>
      <c r="Q11" s="198"/>
      <c r="R11" s="196"/>
    </row>
    <row r="12" spans="1:18" ht="18.75">
      <c r="A12" s="202"/>
      <c r="B12" s="204"/>
      <c r="C12" s="204"/>
      <c r="D12" s="204"/>
      <c r="E12" s="208"/>
      <c r="F12" s="208"/>
      <c r="G12" s="210"/>
      <c r="H12" s="206"/>
      <c r="I12" s="198"/>
      <c r="J12" s="203"/>
      <c r="K12" s="211"/>
      <c r="L12" s="203"/>
      <c r="M12" s="206"/>
      <c r="N12" s="206"/>
      <c r="O12" s="206"/>
      <c r="P12" s="198"/>
      <c r="Q12" s="198"/>
      <c r="R12" s="196"/>
    </row>
    <row r="13" spans="1:18" ht="18.75">
      <c r="A13" s="202"/>
      <c r="B13" s="204"/>
      <c r="C13" s="204"/>
      <c r="D13" s="204"/>
      <c r="E13" s="208"/>
      <c r="F13" s="208"/>
      <c r="G13" s="210"/>
      <c r="H13" s="206"/>
      <c r="I13" s="198"/>
      <c r="J13" s="203"/>
      <c r="K13" s="211"/>
      <c r="L13" s="203"/>
      <c r="M13" s="206"/>
      <c r="N13" s="206"/>
      <c r="O13" s="206"/>
      <c r="P13" s="198"/>
      <c r="Q13" s="198"/>
      <c r="R13" s="196"/>
    </row>
    <row r="14" spans="1:18" ht="18.75">
      <c r="A14" s="202"/>
      <c r="B14" s="204"/>
      <c r="C14" s="204"/>
      <c r="D14" s="204"/>
      <c r="E14" s="208"/>
      <c r="F14" s="208"/>
      <c r="G14" s="210"/>
      <c r="H14" s="206"/>
      <c r="I14" s="198"/>
      <c r="J14" s="203"/>
      <c r="K14" s="211"/>
      <c r="L14" s="203"/>
      <c r="M14" s="206"/>
      <c r="N14" s="206"/>
      <c r="O14" s="206"/>
      <c r="P14" s="198"/>
      <c r="Q14" s="198"/>
      <c r="R14" s="196"/>
    </row>
    <row r="15" spans="1:18" ht="15.75" customHeight="1">
      <c r="A15" s="202"/>
      <c r="B15" s="204"/>
      <c r="C15" s="204"/>
      <c r="D15" s="204"/>
      <c r="E15" s="208"/>
      <c r="F15" s="208"/>
      <c r="G15" s="210"/>
      <c r="H15" s="206"/>
      <c r="I15" s="198"/>
      <c r="J15" s="203"/>
      <c r="K15" s="211"/>
      <c r="L15" s="203"/>
      <c r="M15" s="206"/>
      <c r="N15" s="206"/>
      <c r="O15" s="206"/>
      <c r="P15" s="198"/>
      <c r="Q15" s="198"/>
      <c r="R15" s="196"/>
    </row>
    <row r="16" spans="1:18" ht="6.75" customHeight="1" hidden="1">
      <c r="A16" s="202"/>
      <c r="B16" s="204"/>
      <c r="C16" s="204"/>
      <c r="D16" s="204"/>
      <c r="E16" s="208"/>
      <c r="F16" s="208"/>
      <c r="G16" s="210"/>
      <c r="H16" s="206"/>
      <c r="I16" s="198"/>
      <c r="J16" s="208"/>
      <c r="K16" s="212"/>
      <c r="L16" s="203"/>
      <c r="M16" s="206"/>
      <c r="N16" s="206"/>
      <c r="O16" s="206"/>
      <c r="P16" s="198"/>
      <c r="Q16" s="198"/>
      <c r="R16" s="196"/>
    </row>
    <row r="17" spans="1:18" s="4" customFormat="1" ht="18.75" customHeight="1">
      <c r="A17" s="213" t="s">
        <v>58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5"/>
    </row>
    <row r="18" spans="1:18" ht="69.75" customHeight="1">
      <c r="A18" s="10" t="s">
        <v>63</v>
      </c>
      <c r="B18" s="5"/>
      <c r="C18" s="5" t="s">
        <v>81</v>
      </c>
      <c r="D18" s="5"/>
      <c r="E18" s="5"/>
      <c r="F18" s="12">
        <v>42248</v>
      </c>
      <c r="G18" s="2" t="s">
        <v>82</v>
      </c>
      <c r="H18" s="6">
        <v>1.87</v>
      </c>
      <c r="I18" s="6"/>
      <c r="J18" s="2"/>
      <c r="K18" s="2"/>
      <c r="L18" s="2"/>
      <c r="M18" s="2"/>
      <c r="N18" s="12"/>
      <c r="O18" s="15"/>
      <c r="P18" s="5"/>
      <c r="Q18" s="5"/>
      <c r="R18" s="88"/>
    </row>
    <row r="19" spans="1:18" s="4" customFormat="1" ht="18.75" customHeight="1">
      <c r="A19" s="213" t="s">
        <v>59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5"/>
    </row>
    <row r="20" spans="1:20" ht="37.5">
      <c r="A20" s="10" t="s">
        <v>62</v>
      </c>
      <c r="B20" s="5" t="s">
        <v>96</v>
      </c>
      <c r="C20" s="5" t="s">
        <v>96</v>
      </c>
      <c r="D20" s="5" t="s">
        <v>97</v>
      </c>
      <c r="E20" s="5">
        <v>0.1152</v>
      </c>
      <c r="F20" s="12">
        <v>40909</v>
      </c>
      <c r="G20" s="2" t="s">
        <v>46</v>
      </c>
      <c r="H20" s="6">
        <v>0.94</v>
      </c>
      <c r="I20" s="6"/>
      <c r="J20" s="2"/>
      <c r="K20" s="2"/>
      <c r="L20" s="2"/>
      <c r="M20" s="2"/>
      <c r="N20" s="12"/>
      <c r="O20" s="30"/>
      <c r="P20" s="5"/>
      <c r="Q20" s="5"/>
      <c r="R20" s="89"/>
      <c r="T20" s="16"/>
    </row>
    <row r="21" spans="1:18" s="4" customFormat="1" ht="18.75">
      <c r="A21" s="213" t="s">
        <v>54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5"/>
    </row>
    <row r="22" spans="1:18" ht="26.25" customHeight="1">
      <c r="A22" s="90" t="s">
        <v>49</v>
      </c>
      <c r="B22" s="3" t="s">
        <v>72</v>
      </c>
      <c r="C22" s="3" t="s">
        <v>73</v>
      </c>
      <c r="D22" s="3"/>
      <c r="E22" s="3">
        <v>0.19</v>
      </c>
      <c r="F22" s="17">
        <v>42208</v>
      </c>
      <c r="G22" s="188" t="s">
        <v>71</v>
      </c>
      <c r="H22" s="7">
        <v>1.3</v>
      </c>
      <c r="I22" s="18"/>
      <c r="J22" s="31"/>
      <c r="K22" s="31"/>
      <c r="L22" s="31"/>
      <c r="M22" s="31"/>
      <c r="N22" s="219"/>
      <c r="O22" s="34"/>
      <c r="P22" s="34"/>
      <c r="Q22" s="34"/>
      <c r="R22" s="91"/>
    </row>
    <row r="23" spans="1:18" ht="23.25" customHeight="1">
      <c r="A23" s="90" t="s">
        <v>50</v>
      </c>
      <c r="B23" s="3" t="s">
        <v>74</v>
      </c>
      <c r="C23" s="3" t="s">
        <v>75</v>
      </c>
      <c r="D23" s="3">
        <v>0.317</v>
      </c>
      <c r="E23" s="3">
        <v>0.47</v>
      </c>
      <c r="F23" s="17">
        <v>42208</v>
      </c>
      <c r="G23" s="188"/>
      <c r="H23" s="14">
        <v>1.38</v>
      </c>
      <c r="I23" s="19"/>
      <c r="J23" s="3"/>
      <c r="K23" s="3"/>
      <c r="L23" s="31"/>
      <c r="M23" s="31"/>
      <c r="N23" s="219"/>
      <c r="O23" s="34"/>
      <c r="P23" s="34"/>
      <c r="Q23" s="34"/>
      <c r="R23" s="92"/>
    </row>
    <row r="24" spans="1:23" ht="37.5">
      <c r="A24" s="90" t="s">
        <v>51</v>
      </c>
      <c r="B24" s="31" t="s">
        <v>107</v>
      </c>
      <c r="C24" s="31" t="s">
        <v>76</v>
      </c>
      <c r="D24" s="31">
        <v>0.5</v>
      </c>
      <c r="E24" s="31">
        <v>0.41</v>
      </c>
      <c r="F24" s="17">
        <v>42208</v>
      </c>
      <c r="G24" s="188"/>
      <c r="H24" s="14">
        <v>1.25</v>
      </c>
      <c r="I24" s="19"/>
      <c r="J24" s="31"/>
      <c r="K24" s="31"/>
      <c r="L24" s="31"/>
      <c r="M24" s="31"/>
      <c r="N24" s="219"/>
      <c r="O24" s="34"/>
      <c r="P24" s="34"/>
      <c r="Q24" s="34"/>
      <c r="R24" s="93"/>
      <c r="S24" s="209"/>
      <c r="T24" s="209"/>
      <c r="U24" s="209"/>
      <c r="V24" s="209"/>
      <c r="W24" s="209"/>
    </row>
    <row r="25" spans="1:18" ht="18.75">
      <c r="A25" s="90" t="s">
        <v>52</v>
      </c>
      <c r="B25" s="3" t="s">
        <v>77</v>
      </c>
      <c r="C25" s="3" t="s">
        <v>78</v>
      </c>
      <c r="D25" s="3">
        <v>0.89</v>
      </c>
      <c r="E25" s="3"/>
      <c r="F25" s="17">
        <v>42208</v>
      </c>
      <c r="G25" s="188"/>
      <c r="H25" s="7">
        <v>0.92</v>
      </c>
      <c r="I25" s="18"/>
      <c r="J25" s="3"/>
      <c r="K25" s="3"/>
      <c r="L25" s="3"/>
      <c r="M25" s="3"/>
      <c r="N25" s="219"/>
      <c r="O25" s="3"/>
      <c r="P25" s="3"/>
      <c r="Q25" s="3"/>
      <c r="R25" s="92"/>
    </row>
    <row r="26" spans="1:18" ht="37.5">
      <c r="A26" s="90" t="s">
        <v>53</v>
      </c>
      <c r="B26" s="31" t="s">
        <v>79</v>
      </c>
      <c r="C26" s="31" t="s">
        <v>80</v>
      </c>
      <c r="D26" s="3"/>
      <c r="E26" s="3"/>
      <c r="F26" s="17">
        <v>42208</v>
      </c>
      <c r="G26" s="188"/>
      <c r="H26" s="14">
        <v>1.33</v>
      </c>
      <c r="I26" s="19"/>
      <c r="J26" s="31"/>
      <c r="K26" s="31"/>
      <c r="L26" s="31"/>
      <c r="M26" s="31"/>
      <c r="N26" s="219"/>
      <c r="O26" s="30"/>
      <c r="P26" s="3"/>
      <c r="Q26" s="3"/>
      <c r="R26" s="91"/>
    </row>
    <row r="27" spans="1:18" s="4" customFormat="1" ht="18.75">
      <c r="A27" s="213" t="s">
        <v>57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5"/>
    </row>
    <row r="28" spans="1:18" s="4" customFormat="1" ht="27.75" customHeight="1">
      <c r="A28" s="20" t="s">
        <v>98</v>
      </c>
      <c r="B28" s="5">
        <v>1.8185</v>
      </c>
      <c r="C28" s="5">
        <v>1.4452</v>
      </c>
      <c r="D28" s="33"/>
      <c r="E28" s="33"/>
      <c r="F28" s="12">
        <v>39783</v>
      </c>
      <c r="G28" s="220" t="s">
        <v>55</v>
      </c>
      <c r="H28" s="7">
        <v>1.23</v>
      </c>
      <c r="I28" s="21"/>
      <c r="J28" s="33"/>
      <c r="K28" s="33"/>
      <c r="L28" s="33"/>
      <c r="M28" s="33"/>
      <c r="N28" s="33"/>
      <c r="O28" s="33"/>
      <c r="P28" s="33"/>
      <c r="Q28" s="33"/>
      <c r="R28" s="94"/>
    </row>
    <row r="29" spans="1:18" s="4" customFormat="1" ht="18.75">
      <c r="A29" s="20" t="s">
        <v>99</v>
      </c>
      <c r="B29" s="5">
        <v>1.8185</v>
      </c>
      <c r="C29" s="5">
        <v>1.4452</v>
      </c>
      <c r="D29" s="33"/>
      <c r="E29" s="33"/>
      <c r="F29" s="12">
        <v>39783</v>
      </c>
      <c r="G29" s="221"/>
      <c r="H29" s="7">
        <v>1.38</v>
      </c>
      <c r="I29" s="21"/>
      <c r="J29" s="33"/>
      <c r="K29" s="33"/>
      <c r="L29" s="33"/>
      <c r="M29" s="33"/>
      <c r="N29" s="33"/>
      <c r="O29" s="33"/>
      <c r="P29" s="33"/>
      <c r="Q29" s="33"/>
      <c r="R29" s="94"/>
    </row>
    <row r="30" spans="1:18" s="4" customFormat="1" ht="18.75">
      <c r="A30" s="20" t="s">
        <v>100</v>
      </c>
      <c r="B30" s="5">
        <v>1.8185</v>
      </c>
      <c r="C30" s="5">
        <v>1.4452</v>
      </c>
      <c r="D30" s="33"/>
      <c r="E30" s="33"/>
      <c r="F30" s="12">
        <v>39783</v>
      </c>
      <c r="G30" s="221"/>
      <c r="H30" s="7">
        <v>1.36</v>
      </c>
      <c r="I30" s="21"/>
      <c r="J30" s="33"/>
      <c r="K30" s="33"/>
      <c r="L30" s="33"/>
      <c r="M30" s="33"/>
      <c r="N30" s="33"/>
      <c r="O30" s="33"/>
      <c r="P30" s="33"/>
      <c r="Q30" s="33"/>
      <c r="R30" s="94"/>
    </row>
    <row r="31" spans="1:18" s="4" customFormat="1" ht="18.75">
      <c r="A31" s="22" t="s">
        <v>101</v>
      </c>
      <c r="B31" s="5">
        <v>1.8185</v>
      </c>
      <c r="C31" s="5">
        <v>1.4452</v>
      </c>
      <c r="D31" s="33"/>
      <c r="E31" s="33"/>
      <c r="F31" s="12">
        <v>39783</v>
      </c>
      <c r="G31" s="221"/>
      <c r="H31" s="7">
        <v>1.25</v>
      </c>
      <c r="I31" s="21"/>
      <c r="J31" s="33"/>
      <c r="K31" s="33"/>
      <c r="L31" s="33"/>
      <c r="M31" s="33"/>
      <c r="N31" s="33"/>
      <c r="O31" s="33"/>
      <c r="P31" s="33"/>
      <c r="Q31" s="33"/>
      <c r="R31" s="94"/>
    </row>
    <row r="32" spans="1:18" s="4" customFormat="1" ht="18.75">
      <c r="A32" s="20" t="s">
        <v>102</v>
      </c>
      <c r="B32" s="5">
        <v>1.8185</v>
      </c>
      <c r="C32" s="5">
        <v>1.4452</v>
      </c>
      <c r="D32" s="33"/>
      <c r="E32" s="33"/>
      <c r="F32" s="12">
        <v>39783</v>
      </c>
      <c r="G32" s="221"/>
      <c r="H32" s="7">
        <v>1.25</v>
      </c>
      <c r="I32" s="21"/>
      <c r="J32" s="33"/>
      <c r="K32" s="33"/>
      <c r="L32" s="33"/>
      <c r="M32" s="33"/>
      <c r="N32" s="33"/>
      <c r="O32" s="33"/>
      <c r="P32" s="33"/>
      <c r="Q32" s="33"/>
      <c r="R32" s="94"/>
    </row>
    <row r="33" spans="1:18" s="4" customFormat="1" ht="18.75">
      <c r="A33" s="20" t="s">
        <v>103</v>
      </c>
      <c r="B33" s="5">
        <v>1.8185</v>
      </c>
      <c r="C33" s="5">
        <v>1.4452</v>
      </c>
      <c r="D33" s="33"/>
      <c r="E33" s="33"/>
      <c r="F33" s="12">
        <v>39783</v>
      </c>
      <c r="G33" s="222"/>
      <c r="H33" s="7">
        <v>1.21</v>
      </c>
      <c r="I33" s="21"/>
      <c r="J33" s="33"/>
      <c r="K33" s="33"/>
      <c r="L33" s="33"/>
      <c r="M33" s="33"/>
      <c r="N33" s="33"/>
      <c r="O33" s="33"/>
      <c r="P33" s="33"/>
      <c r="Q33" s="33"/>
      <c r="R33" s="94"/>
    </row>
    <row r="34" spans="1:19" s="4" customFormat="1" ht="18.75">
      <c r="A34" s="213" t="s">
        <v>60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5"/>
      <c r="S34" s="23"/>
    </row>
    <row r="35" spans="1:19" ht="75">
      <c r="A35" s="10" t="s">
        <v>61</v>
      </c>
      <c r="B35" s="31" t="s">
        <v>95</v>
      </c>
      <c r="C35" s="31" t="s">
        <v>83</v>
      </c>
      <c r="D35" s="5"/>
      <c r="E35" s="5"/>
      <c r="F35" s="12">
        <v>40452</v>
      </c>
      <c r="G35" s="2" t="s">
        <v>108</v>
      </c>
      <c r="H35" s="6">
        <v>0.63</v>
      </c>
      <c r="I35" s="6"/>
      <c r="J35" s="2"/>
      <c r="K35" s="2"/>
      <c r="L35" s="2"/>
      <c r="M35" s="2"/>
      <c r="N35" s="12"/>
      <c r="O35" s="30"/>
      <c r="P35" s="5"/>
      <c r="Q35" s="5"/>
      <c r="R35" s="95"/>
      <c r="S35" s="24"/>
    </row>
    <row r="36" spans="1:19" s="4" customFormat="1" ht="18.75">
      <c r="A36" s="216" t="s">
        <v>84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8"/>
      <c r="S36" s="23"/>
    </row>
    <row r="37" spans="1:18" ht="93.75">
      <c r="A37" s="90" t="s">
        <v>85</v>
      </c>
      <c r="B37" s="31"/>
      <c r="C37" s="31" t="s">
        <v>89</v>
      </c>
      <c r="D37" s="5"/>
      <c r="E37" s="5"/>
      <c r="F37" s="12">
        <v>40825</v>
      </c>
      <c r="G37" s="25" t="s">
        <v>88</v>
      </c>
      <c r="H37" s="6">
        <v>0.2</v>
      </c>
      <c r="I37" s="6"/>
      <c r="J37" s="8"/>
      <c r="K37" s="8"/>
      <c r="L37" s="8"/>
      <c r="M37" s="8"/>
      <c r="N37" s="8"/>
      <c r="O37" s="8"/>
      <c r="P37" s="8"/>
      <c r="Q37" s="8"/>
      <c r="R37" s="88"/>
    </row>
    <row r="38" spans="1:18" ht="18.75">
      <c r="A38" s="213" t="s">
        <v>86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5"/>
    </row>
    <row r="39" spans="1:18" ht="66" customHeight="1">
      <c r="A39" s="10" t="s">
        <v>87</v>
      </c>
      <c r="B39" s="31"/>
      <c r="C39" s="31">
        <v>0.6936</v>
      </c>
      <c r="D39" s="5">
        <v>0.1763</v>
      </c>
      <c r="E39" s="5">
        <v>0.1643</v>
      </c>
      <c r="F39" s="12">
        <v>42094</v>
      </c>
      <c r="G39" s="2" t="s">
        <v>104</v>
      </c>
      <c r="H39" s="6">
        <v>0.6574</v>
      </c>
      <c r="I39" s="6"/>
      <c r="J39" s="8"/>
      <c r="K39" s="8"/>
      <c r="L39" s="8"/>
      <c r="M39" s="8"/>
      <c r="N39" s="8"/>
      <c r="O39" s="8"/>
      <c r="P39" s="8"/>
      <c r="Q39" s="8"/>
      <c r="R39" s="88"/>
    </row>
    <row r="40" spans="1:18" ht="18.75">
      <c r="A40" s="213" t="s">
        <v>117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5"/>
    </row>
    <row r="41" spans="1:18" ht="53.25" customHeight="1" thickBot="1">
      <c r="A41" s="96" t="s">
        <v>111</v>
      </c>
      <c r="B41" s="97"/>
      <c r="C41" s="98">
        <v>1.6</v>
      </c>
      <c r="D41" s="97"/>
      <c r="E41" s="97"/>
      <c r="F41" s="99">
        <v>42376</v>
      </c>
      <c r="G41" s="100" t="s">
        <v>112</v>
      </c>
      <c r="H41" s="98">
        <v>1.34</v>
      </c>
      <c r="I41" s="98"/>
      <c r="J41" s="98"/>
      <c r="K41" s="98"/>
      <c r="L41" s="97"/>
      <c r="M41" s="97"/>
      <c r="N41" s="99"/>
      <c r="O41" s="100"/>
      <c r="P41" s="98"/>
      <c r="Q41" s="98"/>
      <c r="R41" s="101"/>
    </row>
    <row r="42" spans="1:18" ht="18.75">
      <c r="A42" s="85"/>
      <c r="B42" s="85"/>
      <c r="C42" s="85"/>
      <c r="D42" s="85"/>
      <c r="E42" s="85"/>
      <c r="F42" s="85"/>
      <c r="G42" s="85"/>
      <c r="H42" s="86"/>
      <c r="I42" s="86"/>
      <c r="J42" s="85"/>
      <c r="K42" s="85"/>
      <c r="L42" s="85"/>
      <c r="M42" s="85"/>
      <c r="N42" s="85"/>
      <c r="O42" s="85"/>
      <c r="P42" s="85"/>
      <c r="Q42" s="85"/>
      <c r="R42" s="87"/>
    </row>
    <row r="43" spans="1:18" ht="18.75">
      <c r="A43" s="26"/>
      <c r="B43" s="26"/>
      <c r="C43" s="26"/>
      <c r="D43" s="26"/>
      <c r="E43" s="26"/>
      <c r="F43" s="26"/>
      <c r="G43" s="26"/>
      <c r="H43" s="27"/>
      <c r="I43" s="27"/>
      <c r="J43" s="26"/>
      <c r="K43" s="26"/>
      <c r="L43" s="26"/>
      <c r="M43" s="26"/>
      <c r="N43" s="26"/>
      <c r="O43" s="26"/>
      <c r="P43" s="26"/>
      <c r="Q43" s="26"/>
      <c r="R43" s="28"/>
    </row>
    <row r="44" spans="1:18" ht="18.75">
      <c r="A44" s="26"/>
      <c r="B44" s="26"/>
      <c r="C44" s="26"/>
      <c r="D44" s="26"/>
      <c r="E44" s="26"/>
      <c r="F44" s="26"/>
      <c r="G44" s="26"/>
      <c r="H44" s="27"/>
      <c r="I44" s="27"/>
      <c r="J44" s="26"/>
      <c r="K44" s="26"/>
      <c r="L44" s="26"/>
      <c r="M44" s="26"/>
      <c r="N44" s="26"/>
      <c r="O44" s="26"/>
      <c r="P44" s="26"/>
      <c r="Q44" s="26"/>
      <c r="R44" s="28"/>
    </row>
    <row r="45" spans="1:18" ht="18.75">
      <c r="A45" s="26"/>
      <c r="B45" s="26"/>
      <c r="C45" s="26"/>
      <c r="D45" s="26"/>
      <c r="E45" s="26"/>
      <c r="F45" s="26"/>
      <c r="G45" s="26"/>
      <c r="H45" s="27"/>
      <c r="I45" s="27"/>
      <c r="J45" s="26"/>
      <c r="K45" s="26"/>
      <c r="L45" s="26"/>
      <c r="M45" s="26"/>
      <c r="N45" s="26"/>
      <c r="O45" s="26"/>
      <c r="P45" s="26"/>
      <c r="Q45" s="26"/>
      <c r="R45" s="28"/>
    </row>
    <row r="46" spans="1:18" ht="18.75">
      <c r="A46" s="26"/>
      <c r="B46" s="26"/>
      <c r="C46" s="26"/>
      <c r="D46" s="26"/>
      <c r="E46" s="26"/>
      <c r="F46" s="26"/>
      <c r="G46" s="26"/>
      <c r="H46" s="27"/>
      <c r="I46" s="27"/>
      <c r="J46" s="26"/>
      <c r="K46" s="26"/>
      <c r="L46" s="26"/>
      <c r="M46" s="26"/>
      <c r="N46" s="26"/>
      <c r="O46" s="26"/>
      <c r="P46" s="26"/>
      <c r="Q46" s="26"/>
      <c r="R46" s="28"/>
    </row>
    <row r="47" spans="1:18" ht="18.75">
      <c r="A47" s="26"/>
      <c r="B47" s="26"/>
      <c r="C47" s="26"/>
      <c r="D47" s="26"/>
      <c r="E47" s="26"/>
      <c r="F47" s="26"/>
      <c r="G47" s="26"/>
      <c r="H47" s="27"/>
      <c r="I47" s="27"/>
      <c r="J47" s="26"/>
      <c r="K47" s="26"/>
      <c r="L47" s="26"/>
      <c r="M47" s="26"/>
      <c r="N47" s="26"/>
      <c r="O47" s="26"/>
      <c r="P47" s="26"/>
      <c r="Q47" s="26"/>
      <c r="R47" s="28"/>
    </row>
    <row r="48" spans="1:18" ht="18.75">
      <c r="A48" s="26"/>
      <c r="B48" s="26"/>
      <c r="C48" s="26"/>
      <c r="D48" s="26"/>
      <c r="E48" s="26"/>
      <c r="F48" s="26"/>
      <c r="G48" s="26"/>
      <c r="H48" s="27"/>
      <c r="I48" s="27"/>
      <c r="J48" s="26"/>
      <c r="K48" s="26"/>
      <c r="L48" s="26"/>
      <c r="M48" s="26"/>
      <c r="N48" s="26"/>
      <c r="O48" s="26"/>
      <c r="P48" s="26"/>
      <c r="Q48" s="26"/>
      <c r="R48" s="28"/>
    </row>
    <row r="49" spans="1:18" ht="18.75">
      <c r="A49" s="26"/>
      <c r="B49" s="26"/>
      <c r="C49" s="26"/>
      <c r="D49" s="26"/>
      <c r="E49" s="26"/>
      <c r="F49" s="26"/>
      <c r="G49" s="26"/>
      <c r="H49" s="27"/>
      <c r="I49" s="27"/>
      <c r="J49" s="26"/>
      <c r="K49" s="26"/>
      <c r="L49" s="26"/>
      <c r="M49" s="26"/>
      <c r="N49" s="26"/>
      <c r="O49" s="26"/>
      <c r="P49" s="26"/>
      <c r="Q49" s="26"/>
      <c r="R49" s="28"/>
    </row>
    <row r="50" spans="1:18" ht="18.75">
      <c r="A50" s="26"/>
      <c r="B50" s="26"/>
      <c r="C50" s="26"/>
      <c r="D50" s="26"/>
      <c r="E50" s="26"/>
      <c r="F50" s="26"/>
      <c r="G50" s="26"/>
      <c r="H50" s="27"/>
      <c r="I50" s="27"/>
      <c r="J50" s="26"/>
      <c r="K50" s="26"/>
      <c r="L50" s="26"/>
      <c r="M50" s="26"/>
      <c r="N50" s="26"/>
      <c r="O50" s="26"/>
      <c r="P50" s="26"/>
      <c r="Q50" s="26"/>
      <c r="R50" s="28"/>
    </row>
    <row r="51" spans="1:18" ht="18.75">
      <c r="A51" s="26"/>
      <c r="B51" s="26"/>
      <c r="C51" s="26"/>
      <c r="D51" s="26"/>
      <c r="E51" s="26"/>
      <c r="F51" s="26"/>
      <c r="G51" s="26"/>
      <c r="H51" s="27"/>
      <c r="I51" s="27"/>
      <c r="J51" s="26"/>
      <c r="K51" s="26"/>
      <c r="L51" s="26"/>
      <c r="M51" s="26"/>
      <c r="N51" s="26"/>
      <c r="O51" s="26"/>
      <c r="P51" s="26"/>
      <c r="Q51" s="26"/>
      <c r="R51" s="28"/>
    </row>
    <row r="52" spans="1:18" ht="18.75">
      <c r="A52" s="26"/>
      <c r="B52" s="26"/>
      <c r="C52" s="26"/>
      <c r="D52" s="26"/>
      <c r="E52" s="26"/>
      <c r="F52" s="26"/>
      <c r="G52" s="26"/>
      <c r="H52" s="27"/>
      <c r="I52" s="27"/>
      <c r="J52" s="26"/>
      <c r="K52" s="26"/>
      <c r="L52" s="26"/>
      <c r="M52" s="26"/>
      <c r="N52" s="26"/>
      <c r="O52" s="26"/>
      <c r="P52" s="26"/>
      <c r="Q52" s="26"/>
      <c r="R52" s="28"/>
    </row>
    <row r="53" spans="1:18" ht="18.75">
      <c r="A53" s="26"/>
      <c r="B53" s="26"/>
      <c r="C53" s="26"/>
      <c r="D53" s="26"/>
      <c r="E53" s="26"/>
      <c r="F53" s="26"/>
      <c r="G53" s="26"/>
      <c r="H53" s="27"/>
      <c r="I53" s="27"/>
      <c r="J53" s="26"/>
      <c r="K53" s="26"/>
      <c r="L53" s="26"/>
      <c r="M53" s="26"/>
      <c r="N53" s="26"/>
      <c r="O53" s="26"/>
      <c r="P53" s="26"/>
      <c r="Q53" s="26"/>
      <c r="R53" s="28"/>
    </row>
    <row r="54" spans="1:18" ht="18.75">
      <c r="A54" s="26"/>
      <c r="B54" s="26"/>
      <c r="C54" s="26"/>
      <c r="D54" s="26"/>
      <c r="E54" s="26"/>
      <c r="F54" s="26"/>
      <c r="G54" s="26"/>
      <c r="H54" s="27"/>
      <c r="I54" s="27"/>
      <c r="J54" s="26"/>
      <c r="K54" s="26"/>
      <c r="L54" s="26"/>
      <c r="M54" s="26"/>
      <c r="N54" s="26"/>
      <c r="O54" s="26"/>
      <c r="P54" s="26"/>
      <c r="Q54" s="26"/>
      <c r="R54" s="28"/>
    </row>
    <row r="55" spans="1:18" ht="18.75">
      <c r="A55" s="26"/>
      <c r="B55" s="26"/>
      <c r="C55" s="26"/>
      <c r="D55" s="26"/>
      <c r="E55" s="26"/>
      <c r="F55" s="26"/>
      <c r="G55" s="26"/>
      <c r="H55" s="27"/>
      <c r="I55" s="27"/>
      <c r="J55" s="26"/>
      <c r="K55" s="26"/>
      <c r="L55" s="26"/>
      <c r="M55" s="26"/>
      <c r="N55" s="26"/>
      <c r="O55" s="26"/>
      <c r="P55" s="26"/>
      <c r="Q55" s="26"/>
      <c r="R55" s="28"/>
    </row>
    <row r="56" spans="1:18" ht="18.75">
      <c r="A56" s="26"/>
      <c r="B56" s="26"/>
      <c r="C56" s="26"/>
      <c r="D56" s="26"/>
      <c r="E56" s="26"/>
      <c r="F56" s="26"/>
      <c r="G56" s="26"/>
      <c r="H56" s="27"/>
      <c r="I56" s="27"/>
      <c r="J56" s="26"/>
      <c r="K56" s="26"/>
      <c r="L56" s="26"/>
      <c r="M56" s="26"/>
      <c r="N56" s="26"/>
      <c r="O56" s="26"/>
      <c r="P56" s="26"/>
      <c r="Q56" s="26"/>
      <c r="R56" s="28"/>
    </row>
    <row r="57" spans="1:18" ht="18.75">
      <c r="A57" s="26"/>
      <c r="B57" s="26"/>
      <c r="C57" s="26"/>
      <c r="D57" s="26"/>
      <c r="E57" s="26"/>
      <c r="F57" s="26"/>
      <c r="G57" s="26"/>
      <c r="H57" s="27"/>
      <c r="I57" s="27"/>
      <c r="J57" s="26"/>
      <c r="K57" s="26"/>
      <c r="L57" s="26"/>
      <c r="M57" s="26"/>
      <c r="N57" s="26"/>
      <c r="O57" s="26"/>
      <c r="P57" s="26"/>
      <c r="Q57" s="26"/>
      <c r="R57" s="28"/>
    </row>
    <row r="58" spans="1:18" ht="18.75">
      <c r="A58" s="26"/>
      <c r="B58" s="26"/>
      <c r="C58" s="26"/>
      <c r="D58" s="26"/>
      <c r="E58" s="26"/>
      <c r="F58" s="26"/>
      <c r="G58" s="26"/>
      <c r="H58" s="27"/>
      <c r="I58" s="27"/>
      <c r="J58" s="26"/>
      <c r="K58" s="26"/>
      <c r="L58" s="26"/>
      <c r="M58" s="26"/>
      <c r="N58" s="26"/>
      <c r="O58" s="26"/>
      <c r="P58" s="26"/>
      <c r="Q58" s="26"/>
      <c r="R58" s="28"/>
    </row>
    <row r="59" spans="1:18" ht="18.75">
      <c r="A59" s="26"/>
      <c r="B59" s="26"/>
      <c r="C59" s="26"/>
      <c r="D59" s="26"/>
      <c r="E59" s="26"/>
      <c r="F59" s="26"/>
      <c r="G59" s="26"/>
      <c r="H59" s="27"/>
      <c r="I59" s="27"/>
      <c r="J59" s="26"/>
      <c r="K59" s="26"/>
      <c r="L59" s="26"/>
      <c r="M59" s="26"/>
      <c r="N59" s="26"/>
      <c r="O59" s="26"/>
      <c r="P59" s="26"/>
      <c r="Q59" s="26"/>
      <c r="R59" s="28"/>
    </row>
    <row r="60" spans="1:18" ht="18.75">
      <c r="A60" s="26"/>
      <c r="B60" s="26"/>
      <c r="C60" s="26"/>
      <c r="D60" s="26"/>
      <c r="E60" s="26"/>
      <c r="F60" s="26"/>
      <c r="G60" s="26"/>
      <c r="H60" s="27"/>
      <c r="I60" s="27"/>
      <c r="J60" s="26"/>
      <c r="K60" s="26"/>
      <c r="L60" s="26"/>
      <c r="M60" s="26"/>
      <c r="N60" s="26"/>
      <c r="O60" s="26"/>
      <c r="P60" s="26"/>
      <c r="Q60" s="26"/>
      <c r="R60" s="28"/>
    </row>
    <row r="61" spans="1:18" ht="18.75">
      <c r="A61" s="26"/>
      <c r="B61" s="26"/>
      <c r="C61" s="26"/>
      <c r="D61" s="26"/>
      <c r="E61" s="26"/>
      <c r="F61" s="26"/>
      <c r="G61" s="26"/>
      <c r="H61" s="27"/>
      <c r="I61" s="27"/>
      <c r="J61" s="26"/>
      <c r="K61" s="26"/>
      <c r="L61" s="26"/>
      <c r="M61" s="26"/>
      <c r="N61" s="26"/>
      <c r="O61" s="26"/>
      <c r="P61" s="26"/>
      <c r="Q61" s="26"/>
      <c r="R61" s="28"/>
    </row>
    <row r="62" spans="1:18" ht="18.75">
      <c r="A62" s="26"/>
      <c r="B62" s="26"/>
      <c r="C62" s="26"/>
      <c r="D62" s="26"/>
      <c r="E62" s="26"/>
      <c r="F62" s="26"/>
      <c r="G62" s="26"/>
      <c r="H62" s="27"/>
      <c r="I62" s="27"/>
      <c r="J62" s="26"/>
      <c r="K62" s="26"/>
      <c r="L62" s="26"/>
      <c r="M62" s="26"/>
      <c r="N62" s="26"/>
      <c r="O62" s="26"/>
      <c r="P62" s="26"/>
      <c r="Q62" s="26"/>
      <c r="R62" s="28"/>
    </row>
    <row r="63" spans="1:18" ht="18.75">
      <c r="A63" s="26"/>
      <c r="B63" s="26"/>
      <c r="C63" s="26"/>
      <c r="D63" s="26"/>
      <c r="E63" s="26"/>
      <c r="F63" s="26"/>
      <c r="G63" s="26"/>
      <c r="H63" s="27"/>
      <c r="I63" s="27"/>
      <c r="J63" s="26"/>
      <c r="K63" s="26"/>
      <c r="L63" s="26"/>
      <c r="M63" s="26"/>
      <c r="N63" s="26"/>
      <c r="O63" s="26"/>
      <c r="P63" s="26"/>
      <c r="Q63" s="26"/>
      <c r="R63" s="28"/>
    </row>
    <row r="64" spans="1:18" ht="18.75">
      <c r="A64" s="26"/>
      <c r="B64" s="26"/>
      <c r="C64" s="26"/>
      <c r="D64" s="26"/>
      <c r="E64" s="26"/>
      <c r="F64" s="26"/>
      <c r="G64" s="26"/>
      <c r="H64" s="27"/>
      <c r="I64" s="27"/>
      <c r="J64" s="26"/>
      <c r="K64" s="26"/>
      <c r="L64" s="26"/>
      <c r="M64" s="26"/>
      <c r="N64" s="26"/>
      <c r="O64" s="26"/>
      <c r="P64" s="26"/>
      <c r="Q64" s="26"/>
      <c r="R64" s="28"/>
    </row>
    <row r="65" spans="1:18" ht="18.75">
      <c r="A65" s="26"/>
      <c r="B65" s="26"/>
      <c r="C65" s="26"/>
      <c r="D65" s="26"/>
      <c r="E65" s="26"/>
      <c r="F65" s="26"/>
      <c r="G65" s="26"/>
      <c r="H65" s="27"/>
      <c r="I65" s="27"/>
      <c r="J65" s="26"/>
      <c r="K65" s="26"/>
      <c r="L65" s="26"/>
      <c r="M65" s="26"/>
      <c r="N65" s="26"/>
      <c r="O65" s="26"/>
      <c r="P65" s="26"/>
      <c r="Q65" s="26"/>
      <c r="R65" s="28"/>
    </row>
    <row r="66" spans="1:18" ht="18.75">
      <c r="A66" s="26"/>
      <c r="B66" s="26"/>
      <c r="C66" s="26"/>
      <c r="D66" s="26"/>
      <c r="E66" s="26"/>
      <c r="F66" s="26"/>
      <c r="G66" s="26"/>
      <c r="H66" s="27"/>
      <c r="I66" s="27"/>
      <c r="J66" s="26"/>
      <c r="K66" s="26"/>
      <c r="L66" s="26"/>
      <c r="M66" s="26"/>
      <c r="N66" s="26"/>
      <c r="O66" s="26"/>
      <c r="P66" s="26"/>
      <c r="Q66" s="26"/>
      <c r="R66" s="28"/>
    </row>
    <row r="67" spans="1:18" ht="18.75">
      <c r="A67" s="26"/>
      <c r="B67" s="26"/>
      <c r="C67" s="26"/>
      <c r="D67" s="26"/>
      <c r="E67" s="26"/>
      <c r="F67" s="26"/>
      <c r="G67" s="26"/>
      <c r="H67" s="27"/>
      <c r="I67" s="27"/>
      <c r="J67" s="26"/>
      <c r="K67" s="26"/>
      <c r="L67" s="26"/>
      <c r="M67" s="26"/>
      <c r="N67" s="26"/>
      <c r="O67" s="26"/>
      <c r="P67" s="26"/>
      <c r="Q67" s="26"/>
      <c r="R67" s="28"/>
    </row>
    <row r="68" spans="1:18" ht="18.75">
      <c r="A68" s="26"/>
      <c r="B68" s="26"/>
      <c r="C68" s="26"/>
      <c r="D68" s="26"/>
      <c r="E68" s="26"/>
      <c r="F68" s="26"/>
      <c r="G68" s="26"/>
      <c r="H68" s="27"/>
      <c r="I68" s="27"/>
      <c r="J68" s="26"/>
      <c r="K68" s="26"/>
      <c r="L68" s="26"/>
      <c r="M68" s="26"/>
      <c r="N68" s="26"/>
      <c r="O68" s="26"/>
      <c r="P68" s="26"/>
      <c r="Q68" s="26"/>
      <c r="R68" s="28"/>
    </row>
    <row r="69" spans="1:18" ht="18.75">
      <c r="A69" s="26"/>
      <c r="B69" s="26"/>
      <c r="C69" s="26"/>
      <c r="D69" s="26"/>
      <c r="E69" s="26"/>
      <c r="F69" s="26"/>
      <c r="G69" s="26"/>
      <c r="H69" s="27"/>
      <c r="I69" s="27"/>
      <c r="J69" s="26"/>
      <c r="K69" s="26"/>
      <c r="L69" s="26"/>
      <c r="M69" s="26"/>
      <c r="N69" s="26"/>
      <c r="O69" s="26"/>
      <c r="P69" s="26"/>
      <c r="Q69" s="26"/>
      <c r="R69" s="28"/>
    </row>
    <row r="70" spans="1:18" ht="18.75">
      <c r="A70" s="26"/>
      <c r="B70" s="26"/>
      <c r="C70" s="26"/>
      <c r="D70" s="26"/>
      <c r="E70" s="26"/>
      <c r="F70" s="26"/>
      <c r="G70" s="26"/>
      <c r="H70" s="27"/>
      <c r="I70" s="27"/>
      <c r="J70" s="26"/>
      <c r="K70" s="26"/>
      <c r="L70" s="26"/>
      <c r="M70" s="26"/>
      <c r="N70" s="26"/>
      <c r="O70" s="26"/>
      <c r="P70" s="26"/>
      <c r="Q70" s="26"/>
      <c r="R70" s="28"/>
    </row>
    <row r="71" spans="1:18" ht="18.75">
      <c r="A71" s="26"/>
      <c r="B71" s="26"/>
      <c r="C71" s="26"/>
      <c r="D71" s="26"/>
      <c r="E71" s="26"/>
      <c r="F71" s="26"/>
      <c r="G71" s="26"/>
      <c r="H71" s="27"/>
      <c r="I71" s="27"/>
      <c r="J71" s="26"/>
      <c r="K71" s="26"/>
      <c r="L71" s="26"/>
      <c r="M71" s="26"/>
      <c r="N71" s="26"/>
      <c r="O71" s="26"/>
      <c r="P71" s="26"/>
      <c r="Q71" s="26"/>
      <c r="R71" s="28"/>
    </row>
    <row r="72" spans="1:18" ht="18.75">
      <c r="A72" s="26"/>
      <c r="B72" s="26"/>
      <c r="C72" s="26"/>
      <c r="D72" s="26"/>
      <c r="E72" s="26"/>
      <c r="F72" s="26"/>
      <c r="G72" s="26"/>
      <c r="H72" s="27"/>
      <c r="I72" s="27"/>
      <c r="J72" s="26"/>
      <c r="K72" s="26"/>
      <c r="L72" s="26"/>
      <c r="M72" s="26"/>
      <c r="N72" s="26"/>
      <c r="O72" s="26"/>
      <c r="P72" s="26"/>
      <c r="Q72" s="26"/>
      <c r="R72" s="28"/>
    </row>
    <row r="73" spans="1:18" ht="18.75">
      <c r="A73" s="26"/>
      <c r="B73" s="26"/>
      <c r="C73" s="26"/>
      <c r="D73" s="26"/>
      <c r="E73" s="26"/>
      <c r="F73" s="26"/>
      <c r="G73" s="26"/>
      <c r="H73" s="27"/>
      <c r="I73" s="27"/>
      <c r="J73" s="26"/>
      <c r="K73" s="26"/>
      <c r="L73" s="26"/>
      <c r="M73" s="26"/>
      <c r="N73" s="26"/>
      <c r="O73" s="26"/>
      <c r="P73" s="26"/>
      <c r="Q73" s="26"/>
      <c r="R73" s="28"/>
    </row>
    <row r="74" spans="1:18" ht="18.75">
      <c r="A74" s="26"/>
      <c r="B74" s="26"/>
      <c r="C74" s="26"/>
      <c r="D74" s="26"/>
      <c r="E74" s="26"/>
      <c r="F74" s="26"/>
      <c r="G74" s="26"/>
      <c r="H74" s="27"/>
      <c r="I74" s="27"/>
      <c r="J74" s="26"/>
      <c r="K74" s="26"/>
      <c r="L74" s="26"/>
      <c r="M74" s="26"/>
      <c r="N74" s="26"/>
      <c r="O74" s="26"/>
      <c r="P74" s="26"/>
      <c r="Q74" s="26"/>
      <c r="R74" s="28"/>
    </row>
    <row r="75" spans="1:18" ht="18.75">
      <c r="A75" s="26"/>
      <c r="B75" s="26"/>
      <c r="C75" s="26"/>
      <c r="D75" s="26"/>
      <c r="E75" s="26"/>
      <c r="F75" s="26"/>
      <c r="G75" s="26"/>
      <c r="H75" s="27"/>
      <c r="I75" s="27"/>
      <c r="J75" s="26"/>
      <c r="K75" s="26"/>
      <c r="L75" s="26"/>
      <c r="M75" s="26"/>
      <c r="N75" s="26"/>
      <c r="O75" s="26"/>
      <c r="P75" s="26"/>
      <c r="Q75" s="26"/>
      <c r="R75" s="28"/>
    </row>
    <row r="76" spans="1:18" ht="18.75">
      <c r="A76" s="26"/>
      <c r="B76" s="26"/>
      <c r="C76" s="26"/>
      <c r="D76" s="26"/>
      <c r="E76" s="26"/>
      <c r="F76" s="26"/>
      <c r="G76" s="26"/>
      <c r="H76" s="27"/>
      <c r="I76" s="27"/>
      <c r="J76" s="26"/>
      <c r="K76" s="26"/>
      <c r="L76" s="26"/>
      <c r="M76" s="26"/>
      <c r="N76" s="26"/>
      <c r="O76" s="26"/>
      <c r="P76" s="26"/>
      <c r="Q76" s="26"/>
      <c r="R76" s="28"/>
    </row>
    <row r="77" spans="1:18" ht="18.75">
      <c r="A77" s="26"/>
      <c r="B77" s="26"/>
      <c r="C77" s="26"/>
      <c r="D77" s="26"/>
      <c r="E77" s="26"/>
      <c r="F77" s="26"/>
      <c r="G77" s="26"/>
      <c r="H77" s="27"/>
      <c r="I77" s="27"/>
      <c r="J77" s="26"/>
      <c r="K77" s="26"/>
      <c r="L77" s="26"/>
      <c r="M77" s="26"/>
      <c r="N77" s="26"/>
      <c r="O77" s="26"/>
      <c r="P77" s="26"/>
      <c r="Q77" s="26"/>
      <c r="R77" s="28"/>
    </row>
    <row r="78" spans="1:18" ht="18.75">
      <c r="A78" s="26"/>
      <c r="B78" s="26"/>
      <c r="C78" s="26"/>
      <c r="D78" s="26"/>
      <c r="E78" s="26"/>
      <c r="F78" s="26"/>
      <c r="G78" s="26"/>
      <c r="H78" s="27"/>
      <c r="I78" s="27"/>
      <c r="J78" s="26"/>
      <c r="K78" s="26"/>
      <c r="L78" s="26"/>
      <c r="M78" s="26"/>
      <c r="N78" s="26"/>
      <c r="O78" s="26"/>
      <c r="P78" s="26"/>
      <c r="Q78" s="26"/>
      <c r="R78" s="28"/>
    </row>
    <row r="79" spans="1:18" ht="18.75">
      <c r="A79" s="26"/>
      <c r="B79" s="26"/>
      <c r="C79" s="26"/>
      <c r="D79" s="26"/>
      <c r="E79" s="26"/>
      <c r="F79" s="26"/>
      <c r="G79" s="26"/>
      <c r="H79" s="27"/>
      <c r="I79" s="27"/>
      <c r="J79" s="26"/>
      <c r="K79" s="26"/>
      <c r="L79" s="26"/>
      <c r="M79" s="26"/>
      <c r="N79" s="26"/>
      <c r="O79" s="26"/>
      <c r="P79" s="26"/>
      <c r="Q79" s="26"/>
      <c r="R79" s="28"/>
    </row>
    <row r="80" spans="1:18" ht="18.75">
      <c r="A80" s="26"/>
      <c r="B80" s="26"/>
      <c r="C80" s="26"/>
      <c r="D80" s="26"/>
      <c r="E80" s="26"/>
      <c r="F80" s="26"/>
      <c r="G80" s="26"/>
      <c r="H80" s="27"/>
      <c r="I80" s="27"/>
      <c r="J80" s="26"/>
      <c r="K80" s="26"/>
      <c r="L80" s="26"/>
      <c r="M80" s="26"/>
      <c r="N80" s="26"/>
      <c r="O80" s="26"/>
      <c r="P80" s="26"/>
      <c r="Q80" s="26"/>
      <c r="R80" s="28"/>
    </row>
    <row r="81" spans="1:18" ht="18.75">
      <c r="A81" s="26"/>
      <c r="B81" s="26"/>
      <c r="C81" s="26"/>
      <c r="D81" s="26"/>
      <c r="E81" s="26"/>
      <c r="F81" s="26"/>
      <c r="G81" s="26"/>
      <c r="H81" s="27"/>
      <c r="I81" s="27"/>
      <c r="J81" s="26"/>
      <c r="K81" s="26"/>
      <c r="L81" s="26"/>
      <c r="M81" s="26"/>
      <c r="N81" s="26"/>
      <c r="O81" s="26"/>
      <c r="P81" s="26"/>
      <c r="Q81" s="26"/>
      <c r="R81" s="28"/>
    </row>
    <row r="82" spans="1:18" ht="18.75">
      <c r="A82" s="26"/>
      <c r="B82" s="26"/>
      <c r="C82" s="26"/>
      <c r="D82" s="26"/>
      <c r="E82" s="26"/>
      <c r="F82" s="26"/>
      <c r="G82" s="26"/>
      <c r="H82" s="27"/>
      <c r="I82" s="27"/>
      <c r="J82" s="26"/>
      <c r="K82" s="26"/>
      <c r="L82" s="26"/>
      <c r="M82" s="26"/>
      <c r="N82" s="26"/>
      <c r="O82" s="26"/>
      <c r="P82" s="26"/>
      <c r="Q82" s="26"/>
      <c r="R82" s="28"/>
    </row>
    <row r="83" spans="1:18" ht="18.75">
      <c r="A83" s="26"/>
      <c r="B83" s="26"/>
      <c r="C83" s="26"/>
      <c r="D83" s="26"/>
      <c r="E83" s="26"/>
      <c r="F83" s="26"/>
      <c r="G83" s="26"/>
      <c r="H83" s="27"/>
      <c r="I83" s="27"/>
      <c r="J83" s="26"/>
      <c r="K83" s="26"/>
      <c r="L83" s="26"/>
      <c r="M83" s="26"/>
      <c r="N83" s="26"/>
      <c r="O83" s="26"/>
      <c r="P83" s="26"/>
      <c r="Q83" s="26"/>
      <c r="R83" s="28"/>
    </row>
    <row r="84" spans="1:18" ht="18.75">
      <c r="A84" s="26"/>
      <c r="B84" s="26"/>
      <c r="C84" s="26"/>
      <c r="D84" s="26"/>
      <c r="E84" s="26"/>
      <c r="F84" s="26"/>
      <c r="G84" s="26"/>
      <c r="H84" s="27"/>
      <c r="I84" s="27"/>
      <c r="J84" s="26"/>
      <c r="K84" s="26"/>
      <c r="L84" s="26"/>
      <c r="M84" s="26"/>
      <c r="N84" s="26"/>
      <c r="O84" s="26"/>
      <c r="P84" s="26"/>
      <c r="Q84" s="26"/>
      <c r="R84" s="28"/>
    </row>
    <row r="85" spans="1:18" ht="18.75">
      <c r="A85" s="26"/>
      <c r="B85" s="26"/>
      <c r="C85" s="26"/>
      <c r="D85" s="26"/>
      <c r="E85" s="26"/>
      <c r="F85" s="26"/>
      <c r="G85" s="26"/>
      <c r="H85" s="27"/>
      <c r="I85" s="27"/>
      <c r="J85" s="26"/>
      <c r="K85" s="26"/>
      <c r="L85" s="26"/>
      <c r="M85" s="26"/>
      <c r="N85" s="26"/>
      <c r="O85" s="26"/>
      <c r="P85" s="26"/>
      <c r="Q85" s="26"/>
      <c r="R85" s="28"/>
    </row>
    <row r="86" spans="1:18" ht="18.75">
      <c r="A86" s="26"/>
      <c r="B86" s="26"/>
      <c r="C86" s="26"/>
      <c r="D86" s="26"/>
      <c r="E86" s="26"/>
      <c r="F86" s="26"/>
      <c r="G86" s="26"/>
      <c r="H86" s="27"/>
      <c r="I86" s="27"/>
      <c r="J86" s="26"/>
      <c r="K86" s="26"/>
      <c r="L86" s="26"/>
      <c r="M86" s="26"/>
      <c r="N86" s="26"/>
      <c r="O86" s="26"/>
      <c r="P86" s="26"/>
      <c r="Q86" s="26"/>
      <c r="R86" s="28"/>
    </row>
    <row r="87" spans="1:18" ht="18.75">
      <c r="A87" s="26"/>
      <c r="B87" s="26"/>
      <c r="C87" s="26"/>
      <c r="D87" s="26"/>
      <c r="E87" s="26"/>
      <c r="F87" s="26"/>
      <c r="G87" s="26"/>
      <c r="H87" s="27"/>
      <c r="I87" s="27"/>
      <c r="J87" s="26"/>
      <c r="K87" s="26"/>
      <c r="L87" s="26"/>
      <c r="M87" s="26"/>
      <c r="N87" s="26"/>
      <c r="O87" s="26"/>
      <c r="P87" s="26"/>
      <c r="Q87" s="26"/>
      <c r="R87" s="28"/>
    </row>
    <row r="88" spans="1:18" ht="18.75">
      <c r="A88" s="26"/>
      <c r="B88" s="26"/>
      <c r="C88" s="26"/>
      <c r="D88" s="26"/>
      <c r="E88" s="26"/>
      <c r="F88" s="26"/>
      <c r="G88" s="26"/>
      <c r="H88" s="27"/>
      <c r="I88" s="27"/>
      <c r="J88" s="26"/>
      <c r="K88" s="26"/>
      <c r="L88" s="26"/>
      <c r="M88" s="26"/>
      <c r="N88" s="26"/>
      <c r="O88" s="26"/>
      <c r="P88" s="26"/>
      <c r="Q88" s="26"/>
      <c r="R88" s="28"/>
    </row>
    <row r="89" spans="1:18" ht="18.75">
      <c r="A89" s="26"/>
      <c r="B89" s="26"/>
      <c r="C89" s="26"/>
      <c r="D89" s="26"/>
      <c r="E89" s="26"/>
      <c r="F89" s="26"/>
      <c r="G89" s="26"/>
      <c r="H89" s="27"/>
      <c r="I89" s="27"/>
      <c r="J89" s="26"/>
      <c r="K89" s="26"/>
      <c r="L89" s="26"/>
      <c r="M89" s="26"/>
      <c r="N89" s="26"/>
      <c r="O89" s="26"/>
      <c r="P89" s="26"/>
      <c r="Q89" s="26"/>
      <c r="R89" s="28"/>
    </row>
    <row r="90" spans="1:18" ht="18.75">
      <c r="A90" s="26"/>
      <c r="B90" s="26"/>
      <c r="C90" s="26"/>
      <c r="D90" s="26"/>
      <c r="E90" s="26"/>
      <c r="F90" s="26"/>
      <c r="G90" s="26"/>
      <c r="H90" s="27"/>
      <c r="I90" s="27"/>
      <c r="J90" s="26"/>
      <c r="K90" s="26"/>
      <c r="L90" s="26"/>
      <c r="M90" s="26"/>
      <c r="N90" s="26"/>
      <c r="O90" s="26"/>
      <c r="P90" s="26"/>
      <c r="Q90" s="26"/>
      <c r="R90" s="28"/>
    </row>
    <row r="91" spans="1:18" ht="18.75">
      <c r="A91" s="26"/>
      <c r="B91" s="26"/>
      <c r="C91" s="26"/>
      <c r="D91" s="26"/>
      <c r="E91" s="26"/>
      <c r="F91" s="26"/>
      <c r="G91" s="26"/>
      <c r="H91" s="27"/>
      <c r="I91" s="27"/>
      <c r="J91" s="26"/>
      <c r="K91" s="26"/>
      <c r="L91" s="26"/>
      <c r="M91" s="26"/>
      <c r="N91" s="26"/>
      <c r="O91" s="26"/>
      <c r="P91" s="26"/>
      <c r="Q91" s="26"/>
      <c r="R91" s="28"/>
    </row>
    <row r="92" spans="1:18" ht="18.75">
      <c r="A92" s="26"/>
      <c r="B92" s="26"/>
      <c r="C92" s="26"/>
      <c r="D92" s="26"/>
      <c r="E92" s="26"/>
      <c r="F92" s="26"/>
      <c r="G92" s="26"/>
      <c r="H92" s="27"/>
      <c r="I92" s="27"/>
      <c r="J92" s="26"/>
      <c r="K92" s="26"/>
      <c r="L92" s="26"/>
      <c r="M92" s="26"/>
      <c r="N92" s="26"/>
      <c r="O92" s="26"/>
      <c r="P92" s="26"/>
      <c r="Q92" s="26"/>
      <c r="R92" s="28"/>
    </row>
    <row r="93" spans="1:18" ht="18.75">
      <c r="A93" s="26"/>
      <c r="B93" s="26"/>
      <c r="C93" s="26"/>
      <c r="D93" s="26"/>
      <c r="E93" s="26"/>
      <c r="F93" s="26"/>
      <c r="G93" s="26"/>
      <c r="H93" s="27"/>
      <c r="I93" s="27"/>
      <c r="J93" s="26"/>
      <c r="K93" s="26"/>
      <c r="L93" s="26"/>
      <c r="M93" s="26"/>
      <c r="N93" s="26"/>
      <c r="O93" s="26"/>
      <c r="P93" s="26"/>
      <c r="Q93" s="26"/>
      <c r="R93" s="28"/>
    </row>
    <row r="94" spans="1:18" ht="18.75">
      <c r="A94" s="26"/>
      <c r="B94" s="26"/>
      <c r="C94" s="26"/>
      <c r="D94" s="26"/>
      <c r="E94" s="26"/>
      <c r="F94" s="26"/>
      <c r="G94" s="26"/>
      <c r="H94" s="27"/>
      <c r="I94" s="27"/>
      <c r="J94" s="26"/>
      <c r="K94" s="26"/>
      <c r="L94" s="26"/>
      <c r="M94" s="26"/>
      <c r="N94" s="26"/>
      <c r="O94" s="26"/>
      <c r="P94" s="26"/>
      <c r="Q94" s="26"/>
      <c r="R94" s="28"/>
    </row>
    <row r="95" spans="1:18" ht="18.75">
      <c r="A95" s="26"/>
      <c r="B95" s="26"/>
      <c r="C95" s="26"/>
      <c r="D95" s="26"/>
      <c r="E95" s="26"/>
      <c r="F95" s="26"/>
      <c r="G95" s="26"/>
      <c r="H95" s="27"/>
      <c r="I95" s="27"/>
      <c r="J95" s="26"/>
      <c r="K95" s="26"/>
      <c r="L95" s="26"/>
      <c r="M95" s="26"/>
      <c r="N95" s="26"/>
      <c r="O95" s="26"/>
      <c r="P95" s="26"/>
      <c r="Q95" s="26"/>
      <c r="R95" s="28"/>
    </row>
    <row r="96" spans="1:18" ht="18.75">
      <c r="A96" s="26"/>
      <c r="B96" s="26"/>
      <c r="C96" s="26"/>
      <c r="D96" s="26"/>
      <c r="E96" s="26"/>
      <c r="F96" s="26"/>
      <c r="G96" s="26"/>
      <c r="H96" s="27"/>
      <c r="I96" s="27"/>
      <c r="J96" s="26"/>
      <c r="K96" s="26"/>
      <c r="L96" s="26"/>
      <c r="M96" s="26"/>
      <c r="N96" s="26"/>
      <c r="O96" s="26"/>
      <c r="P96" s="26"/>
      <c r="Q96" s="26"/>
      <c r="R96" s="28"/>
    </row>
    <row r="97" spans="1:18" ht="18.75">
      <c r="A97" s="26"/>
      <c r="B97" s="26"/>
      <c r="C97" s="26"/>
      <c r="D97" s="26"/>
      <c r="E97" s="26"/>
      <c r="F97" s="26"/>
      <c r="G97" s="26"/>
      <c r="H97" s="27"/>
      <c r="I97" s="27"/>
      <c r="J97" s="26"/>
      <c r="K97" s="26"/>
      <c r="L97" s="26"/>
      <c r="M97" s="26"/>
      <c r="N97" s="26"/>
      <c r="O97" s="26"/>
      <c r="P97" s="26"/>
      <c r="Q97" s="26"/>
      <c r="R97" s="28"/>
    </row>
    <row r="98" spans="1:18" ht="18.75">
      <c r="A98" s="26"/>
      <c r="B98" s="26"/>
      <c r="C98" s="26"/>
      <c r="D98" s="26"/>
      <c r="E98" s="26"/>
      <c r="F98" s="26"/>
      <c r="G98" s="26"/>
      <c r="H98" s="27"/>
      <c r="I98" s="27"/>
      <c r="J98" s="26"/>
      <c r="K98" s="26"/>
      <c r="L98" s="26"/>
      <c r="M98" s="26"/>
      <c r="N98" s="26"/>
      <c r="O98" s="26"/>
      <c r="P98" s="26"/>
      <c r="Q98" s="26"/>
      <c r="R98" s="28"/>
    </row>
    <row r="99" spans="1:18" ht="18.75">
      <c r="A99" s="26"/>
      <c r="B99" s="26"/>
      <c r="C99" s="26"/>
      <c r="D99" s="26"/>
      <c r="E99" s="26"/>
      <c r="F99" s="26"/>
      <c r="G99" s="26"/>
      <c r="H99" s="27"/>
      <c r="I99" s="27"/>
      <c r="J99" s="26"/>
      <c r="K99" s="26"/>
      <c r="L99" s="26"/>
      <c r="M99" s="26"/>
      <c r="N99" s="26"/>
      <c r="O99" s="26"/>
      <c r="P99" s="26"/>
      <c r="Q99" s="26"/>
      <c r="R99" s="28"/>
    </row>
    <row r="100" spans="1:18" ht="18.75">
      <c r="A100" s="26"/>
      <c r="B100" s="26"/>
      <c r="C100" s="26"/>
      <c r="D100" s="26"/>
      <c r="E100" s="26"/>
      <c r="F100" s="26"/>
      <c r="G100" s="26"/>
      <c r="H100" s="27"/>
      <c r="I100" s="27"/>
      <c r="J100" s="26"/>
      <c r="K100" s="26"/>
      <c r="L100" s="26"/>
      <c r="M100" s="26"/>
      <c r="N100" s="26"/>
      <c r="O100" s="26"/>
      <c r="P100" s="26"/>
      <c r="Q100" s="26"/>
      <c r="R100" s="28"/>
    </row>
    <row r="101" spans="1:18" ht="18.75">
      <c r="A101" s="26"/>
      <c r="B101" s="26"/>
      <c r="C101" s="26"/>
      <c r="D101" s="26"/>
      <c r="E101" s="26"/>
      <c r="F101" s="26"/>
      <c r="G101" s="26"/>
      <c r="H101" s="27"/>
      <c r="I101" s="27"/>
      <c r="J101" s="26"/>
      <c r="K101" s="26"/>
      <c r="L101" s="26"/>
      <c r="M101" s="26"/>
      <c r="N101" s="26"/>
      <c r="O101" s="26"/>
      <c r="P101" s="26"/>
      <c r="Q101" s="26"/>
      <c r="R101" s="28"/>
    </row>
    <row r="102" spans="1:18" ht="18.75">
      <c r="A102" s="26"/>
      <c r="B102" s="26"/>
      <c r="C102" s="26"/>
      <c r="D102" s="26"/>
      <c r="E102" s="26"/>
      <c r="F102" s="26"/>
      <c r="G102" s="26"/>
      <c r="H102" s="27"/>
      <c r="I102" s="27"/>
      <c r="J102" s="26"/>
      <c r="K102" s="26"/>
      <c r="L102" s="26"/>
      <c r="M102" s="26"/>
      <c r="N102" s="26"/>
      <c r="O102" s="26"/>
      <c r="P102" s="26"/>
      <c r="Q102" s="26"/>
      <c r="R102" s="28"/>
    </row>
    <row r="103" spans="1:18" ht="18.75">
      <c r="A103" s="26"/>
      <c r="B103" s="26"/>
      <c r="C103" s="26"/>
      <c r="D103" s="26"/>
      <c r="E103" s="26"/>
      <c r="F103" s="26"/>
      <c r="G103" s="26"/>
      <c r="H103" s="27"/>
      <c r="I103" s="27"/>
      <c r="J103" s="26"/>
      <c r="K103" s="26"/>
      <c r="L103" s="26"/>
      <c r="M103" s="26"/>
      <c r="N103" s="26"/>
      <c r="O103" s="26"/>
      <c r="P103" s="26"/>
      <c r="Q103" s="26"/>
      <c r="R103" s="28"/>
    </row>
    <row r="104" spans="1:18" ht="18.75">
      <c r="A104" s="26"/>
      <c r="B104" s="26"/>
      <c r="C104" s="26"/>
      <c r="D104" s="26"/>
      <c r="E104" s="26"/>
      <c r="F104" s="26"/>
      <c r="G104" s="26"/>
      <c r="H104" s="27"/>
      <c r="I104" s="27"/>
      <c r="J104" s="26"/>
      <c r="K104" s="26"/>
      <c r="L104" s="26"/>
      <c r="M104" s="26"/>
      <c r="N104" s="26"/>
      <c r="O104" s="26"/>
      <c r="P104" s="26"/>
      <c r="Q104" s="26"/>
      <c r="R104" s="28"/>
    </row>
    <row r="105" spans="1:18" ht="18.75">
      <c r="A105" s="26"/>
      <c r="B105" s="26"/>
      <c r="C105" s="26"/>
      <c r="D105" s="26"/>
      <c r="E105" s="26"/>
      <c r="F105" s="26"/>
      <c r="G105" s="26"/>
      <c r="H105" s="27"/>
      <c r="I105" s="27"/>
      <c r="J105" s="26"/>
      <c r="K105" s="26"/>
      <c r="L105" s="26"/>
      <c r="M105" s="26"/>
      <c r="N105" s="26"/>
      <c r="O105" s="26"/>
      <c r="P105" s="26"/>
      <c r="Q105" s="26"/>
      <c r="R105" s="28"/>
    </row>
    <row r="106" spans="1:18" ht="18.75">
      <c r="A106" s="26"/>
      <c r="B106" s="26"/>
      <c r="C106" s="26"/>
      <c r="D106" s="26"/>
      <c r="E106" s="26"/>
      <c r="F106" s="26"/>
      <c r="G106" s="26"/>
      <c r="H106" s="27"/>
      <c r="I106" s="27"/>
      <c r="J106" s="26"/>
      <c r="K106" s="26"/>
      <c r="L106" s="26"/>
      <c r="M106" s="26"/>
      <c r="N106" s="26"/>
      <c r="O106" s="26"/>
      <c r="P106" s="26"/>
      <c r="Q106" s="26"/>
      <c r="R106" s="28"/>
    </row>
    <row r="107" spans="1:18" ht="18.75">
      <c r="A107" s="26"/>
      <c r="B107" s="26"/>
      <c r="C107" s="26"/>
      <c r="D107" s="26"/>
      <c r="E107" s="26"/>
      <c r="F107" s="26"/>
      <c r="G107" s="26"/>
      <c r="H107" s="27"/>
      <c r="I107" s="27"/>
      <c r="J107" s="26"/>
      <c r="K107" s="26"/>
      <c r="L107" s="26"/>
      <c r="M107" s="26"/>
      <c r="N107" s="26"/>
      <c r="O107" s="26"/>
      <c r="P107" s="26"/>
      <c r="Q107" s="26"/>
      <c r="R107" s="28"/>
    </row>
    <row r="108" spans="1:18" ht="18.75">
      <c r="A108" s="26"/>
      <c r="B108" s="26"/>
      <c r="C108" s="26"/>
      <c r="D108" s="26"/>
      <c r="E108" s="26"/>
      <c r="F108" s="26"/>
      <c r="G108" s="26"/>
      <c r="H108" s="27"/>
      <c r="I108" s="27"/>
      <c r="J108" s="26"/>
      <c r="K108" s="26"/>
      <c r="L108" s="26"/>
      <c r="M108" s="26"/>
      <c r="N108" s="26"/>
      <c r="O108" s="26"/>
      <c r="P108" s="26"/>
      <c r="Q108" s="26"/>
      <c r="R108" s="28"/>
    </row>
    <row r="109" spans="1:18" ht="18.75">
      <c r="A109" s="26"/>
      <c r="B109" s="26"/>
      <c r="C109" s="26"/>
      <c r="D109" s="26"/>
      <c r="E109" s="26"/>
      <c r="F109" s="26"/>
      <c r="G109" s="26"/>
      <c r="H109" s="27"/>
      <c r="I109" s="27"/>
      <c r="J109" s="26"/>
      <c r="K109" s="26"/>
      <c r="L109" s="26"/>
      <c r="M109" s="26"/>
      <c r="N109" s="26"/>
      <c r="O109" s="26"/>
      <c r="P109" s="26"/>
      <c r="Q109" s="26"/>
      <c r="R109" s="28"/>
    </row>
    <row r="110" spans="1:18" ht="18.75">
      <c r="A110" s="26"/>
      <c r="B110" s="26"/>
      <c r="C110" s="26"/>
      <c r="D110" s="26"/>
      <c r="E110" s="26"/>
      <c r="F110" s="26"/>
      <c r="G110" s="26"/>
      <c r="H110" s="27"/>
      <c r="I110" s="27"/>
      <c r="J110" s="26"/>
      <c r="K110" s="26"/>
      <c r="L110" s="26"/>
      <c r="M110" s="26"/>
      <c r="N110" s="26"/>
      <c r="O110" s="26"/>
      <c r="P110" s="26"/>
      <c r="Q110" s="26"/>
      <c r="R110" s="28"/>
    </row>
    <row r="111" spans="1:18" ht="18.75">
      <c r="A111" s="26"/>
      <c r="B111" s="26"/>
      <c r="C111" s="26"/>
      <c r="D111" s="26"/>
      <c r="E111" s="26"/>
      <c r="F111" s="26"/>
      <c r="G111" s="26"/>
      <c r="H111" s="27"/>
      <c r="I111" s="27"/>
      <c r="J111" s="26"/>
      <c r="K111" s="26"/>
      <c r="L111" s="26"/>
      <c r="M111" s="26"/>
      <c r="N111" s="26"/>
      <c r="O111" s="26"/>
      <c r="P111" s="26"/>
      <c r="Q111" s="26"/>
      <c r="R111" s="28"/>
    </row>
    <row r="112" spans="1:18" ht="18.75">
      <c r="A112" s="26"/>
      <c r="B112" s="26"/>
      <c r="C112" s="26"/>
      <c r="D112" s="26"/>
      <c r="E112" s="26"/>
      <c r="F112" s="26"/>
      <c r="G112" s="26"/>
      <c r="H112" s="27"/>
      <c r="I112" s="27"/>
      <c r="J112" s="26"/>
      <c r="K112" s="26"/>
      <c r="L112" s="26"/>
      <c r="M112" s="26"/>
      <c r="N112" s="26"/>
      <c r="O112" s="26"/>
      <c r="P112" s="26"/>
      <c r="Q112" s="26"/>
      <c r="R112" s="28"/>
    </row>
    <row r="113" spans="1:18" ht="18.75">
      <c r="A113" s="26"/>
      <c r="B113" s="26"/>
      <c r="C113" s="26"/>
      <c r="D113" s="26"/>
      <c r="E113" s="26"/>
      <c r="F113" s="26"/>
      <c r="G113" s="26"/>
      <c r="H113" s="27"/>
      <c r="I113" s="27"/>
      <c r="J113" s="26"/>
      <c r="K113" s="26"/>
      <c r="L113" s="26"/>
      <c r="M113" s="26"/>
      <c r="N113" s="26"/>
      <c r="O113" s="26"/>
      <c r="P113" s="26"/>
      <c r="Q113" s="26"/>
      <c r="R113" s="28"/>
    </row>
    <row r="114" spans="1:18" ht="18.75">
      <c r="A114" s="26"/>
      <c r="B114" s="26"/>
      <c r="C114" s="26"/>
      <c r="D114" s="26"/>
      <c r="E114" s="26"/>
      <c r="F114" s="26"/>
      <c r="G114" s="26"/>
      <c r="H114" s="27"/>
      <c r="I114" s="27"/>
      <c r="J114" s="26"/>
      <c r="K114" s="26"/>
      <c r="L114" s="26"/>
      <c r="M114" s="26"/>
      <c r="N114" s="26"/>
      <c r="O114" s="26"/>
      <c r="P114" s="26"/>
      <c r="Q114" s="26"/>
      <c r="R114" s="28"/>
    </row>
    <row r="115" spans="1:18" ht="18.75">
      <c r="A115" s="26"/>
      <c r="B115" s="26"/>
      <c r="C115" s="26"/>
      <c r="D115" s="26"/>
      <c r="E115" s="26"/>
      <c r="F115" s="26"/>
      <c r="G115" s="26"/>
      <c r="H115" s="27"/>
      <c r="I115" s="27"/>
      <c r="J115" s="26"/>
      <c r="K115" s="26"/>
      <c r="L115" s="26"/>
      <c r="M115" s="26"/>
      <c r="N115" s="26"/>
      <c r="O115" s="26"/>
      <c r="P115" s="26"/>
      <c r="Q115" s="26"/>
      <c r="R115" s="28"/>
    </row>
    <row r="116" spans="1:18" ht="18.75">
      <c r="A116" s="26"/>
      <c r="B116" s="26"/>
      <c r="C116" s="26"/>
      <c r="D116" s="26"/>
      <c r="E116" s="26"/>
      <c r="F116" s="26"/>
      <c r="G116" s="26"/>
      <c r="H116" s="27"/>
      <c r="I116" s="27"/>
      <c r="J116" s="26"/>
      <c r="K116" s="26"/>
      <c r="L116" s="26"/>
      <c r="M116" s="26"/>
      <c r="N116" s="26"/>
      <c r="O116" s="26"/>
      <c r="P116" s="26"/>
      <c r="Q116" s="26"/>
      <c r="R116" s="28"/>
    </row>
    <row r="117" spans="1:18" ht="18.75">
      <c r="A117" s="26"/>
      <c r="B117" s="26"/>
      <c r="C117" s="26"/>
      <c r="D117" s="26"/>
      <c r="E117" s="26"/>
      <c r="F117" s="26"/>
      <c r="G117" s="26"/>
      <c r="H117" s="27"/>
      <c r="I117" s="27"/>
      <c r="J117" s="26"/>
      <c r="K117" s="26"/>
      <c r="L117" s="26"/>
      <c r="M117" s="26"/>
      <c r="N117" s="26"/>
      <c r="O117" s="26"/>
      <c r="P117" s="26"/>
      <c r="Q117" s="26"/>
      <c r="R117" s="28"/>
    </row>
    <row r="118" spans="1:18" ht="18.75">
      <c r="A118" s="26"/>
      <c r="B118" s="26"/>
      <c r="C118" s="26"/>
      <c r="D118" s="26"/>
      <c r="E118" s="26"/>
      <c r="F118" s="26"/>
      <c r="G118" s="26"/>
      <c r="H118" s="27"/>
      <c r="I118" s="27"/>
      <c r="J118" s="26"/>
      <c r="K118" s="26"/>
      <c r="L118" s="26"/>
      <c r="M118" s="26"/>
      <c r="N118" s="26"/>
      <c r="O118" s="26"/>
      <c r="P118" s="26"/>
      <c r="Q118" s="26"/>
      <c r="R118" s="28"/>
    </row>
    <row r="119" spans="1:18" ht="18.75">
      <c r="A119" s="26"/>
      <c r="B119" s="26"/>
      <c r="C119" s="26"/>
      <c r="D119" s="26"/>
      <c r="E119" s="26"/>
      <c r="F119" s="26"/>
      <c r="G119" s="26"/>
      <c r="H119" s="27"/>
      <c r="I119" s="27"/>
      <c r="J119" s="26"/>
      <c r="K119" s="26"/>
      <c r="L119" s="26"/>
      <c r="M119" s="26"/>
      <c r="N119" s="26"/>
      <c r="O119" s="26"/>
      <c r="P119" s="26"/>
      <c r="Q119" s="26"/>
      <c r="R119" s="28"/>
    </row>
    <row r="120" spans="1:18" ht="18.75">
      <c r="A120" s="26"/>
      <c r="B120" s="26"/>
      <c r="C120" s="26"/>
      <c r="D120" s="26"/>
      <c r="E120" s="26"/>
      <c r="F120" s="26"/>
      <c r="G120" s="26"/>
      <c r="H120" s="27"/>
      <c r="I120" s="27"/>
      <c r="J120" s="26"/>
      <c r="K120" s="26"/>
      <c r="L120" s="26"/>
      <c r="M120" s="26"/>
      <c r="N120" s="26"/>
      <c r="O120" s="26"/>
      <c r="P120" s="26"/>
      <c r="Q120" s="26"/>
      <c r="R120" s="28"/>
    </row>
    <row r="121" spans="1:18" ht="18.75">
      <c r="A121" s="26"/>
      <c r="B121" s="26"/>
      <c r="C121" s="26"/>
      <c r="D121" s="26"/>
      <c r="E121" s="26"/>
      <c r="F121" s="26"/>
      <c r="G121" s="26"/>
      <c r="H121" s="27"/>
      <c r="I121" s="27"/>
      <c r="J121" s="26"/>
      <c r="K121" s="26"/>
      <c r="L121" s="26"/>
      <c r="M121" s="26"/>
      <c r="N121" s="26"/>
      <c r="O121" s="26"/>
      <c r="P121" s="26"/>
      <c r="Q121" s="26"/>
      <c r="R121" s="28"/>
    </row>
    <row r="122" spans="1:18" ht="18.75">
      <c r="A122" s="26"/>
      <c r="B122" s="26"/>
      <c r="C122" s="26"/>
      <c r="D122" s="26"/>
      <c r="E122" s="26"/>
      <c r="F122" s="26"/>
      <c r="G122" s="26"/>
      <c r="H122" s="27"/>
      <c r="I122" s="27"/>
      <c r="J122" s="26"/>
      <c r="K122" s="26"/>
      <c r="L122" s="26"/>
      <c r="M122" s="26"/>
      <c r="N122" s="26"/>
      <c r="O122" s="26"/>
      <c r="P122" s="26"/>
      <c r="Q122" s="26"/>
      <c r="R122" s="28"/>
    </row>
    <row r="123" spans="1:18" ht="18.75">
      <c r="A123" s="26"/>
      <c r="B123" s="26"/>
      <c r="C123" s="26"/>
      <c r="D123" s="26"/>
      <c r="E123" s="26"/>
      <c r="F123" s="26"/>
      <c r="G123" s="26"/>
      <c r="H123" s="27"/>
      <c r="I123" s="27"/>
      <c r="J123" s="26"/>
      <c r="K123" s="26"/>
      <c r="L123" s="26"/>
      <c r="M123" s="26"/>
      <c r="N123" s="26"/>
      <c r="O123" s="26"/>
      <c r="P123" s="26"/>
      <c r="Q123" s="26"/>
      <c r="R123" s="28"/>
    </row>
    <row r="124" spans="1:18" ht="18.75">
      <c r="A124" s="26"/>
      <c r="B124" s="26"/>
      <c r="C124" s="26"/>
      <c r="D124" s="26"/>
      <c r="E124" s="26"/>
      <c r="F124" s="26"/>
      <c r="G124" s="26"/>
      <c r="H124" s="27"/>
      <c r="I124" s="27"/>
      <c r="J124" s="26"/>
      <c r="K124" s="26"/>
      <c r="L124" s="26"/>
      <c r="M124" s="26"/>
      <c r="N124" s="26"/>
      <c r="O124" s="26"/>
      <c r="P124" s="26"/>
      <c r="Q124" s="26"/>
      <c r="R124" s="28"/>
    </row>
    <row r="125" spans="1:18" ht="18.75">
      <c r="A125" s="26"/>
      <c r="B125" s="26"/>
      <c r="C125" s="26"/>
      <c r="D125" s="26"/>
      <c r="E125" s="26"/>
      <c r="F125" s="26"/>
      <c r="G125" s="26"/>
      <c r="H125" s="27"/>
      <c r="I125" s="27"/>
      <c r="J125" s="26"/>
      <c r="K125" s="26"/>
      <c r="L125" s="26"/>
      <c r="M125" s="26"/>
      <c r="N125" s="26"/>
      <c r="O125" s="26"/>
      <c r="P125" s="26"/>
      <c r="Q125" s="26"/>
      <c r="R125" s="28"/>
    </row>
    <row r="126" spans="1:18" ht="18.75">
      <c r="A126" s="26"/>
      <c r="B126" s="26"/>
      <c r="C126" s="26"/>
      <c r="D126" s="26"/>
      <c r="E126" s="26"/>
      <c r="F126" s="26"/>
      <c r="G126" s="26"/>
      <c r="H126" s="27"/>
      <c r="I126" s="27"/>
      <c r="J126" s="26"/>
      <c r="K126" s="26"/>
      <c r="L126" s="26"/>
      <c r="M126" s="26"/>
      <c r="N126" s="26"/>
      <c r="O126" s="26"/>
      <c r="P126" s="26"/>
      <c r="Q126" s="26"/>
      <c r="R126" s="28"/>
    </row>
    <row r="127" spans="1:18" ht="18.75">
      <c r="A127" s="26"/>
      <c r="B127" s="26"/>
      <c r="C127" s="26"/>
      <c r="D127" s="26"/>
      <c r="E127" s="26"/>
      <c r="F127" s="26"/>
      <c r="G127" s="26"/>
      <c r="H127" s="27"/>
      <c r="I127" s="27"/>
      <c r="J127" s="26"/>
      <c r="K127" s="26"/>
      <c r="L127" s="26"/>
      <c r="M127" s="26"/>
      <c r="N127" s="26"/>
      <c r="O127" s="26"/>
      <c r="P127" s="26"/>
      <c r="Q127" s="26"/>
      <c r="R127" s="28"/>
    </row>
    <row r="128" spans="1:18" ht="18.75">
      <c r="A128" s="26"/>
      <c r="B128" s="26"/>
      <c r="C128" s="26"/>
      <c r="D128" s="26"/>
      <c r="E128" s="26"/>
      <c r="F128" s="26"/>
      <c r="G128" s="26"/>
      <c r="H128" s="27"/>
      <c r="I128" s="27"/>
      <c r="J128" s="26"/>
      <c r="K128" s="26"/>
      <c r="L128" s="26"/>
      <c r="M128" s="26"/>
      <c r="N128" s="26"/>
      <c r="O128" s="26"/>
      <c r="P128" s="26"/>
      <c r="Q128" s="26"/>
      <c r="R128" s="28"/>
    </row>
    <row r="129" spans="1:18" ht="18.75">
      <c r="A129" s="26"/>
      <c r="B129" s="26"/>
      <c r="C129" s="26"/>
      <c r="D129" s="26"/>
      <c r="E129" s="26"/>
      <c r="F129" s="26"/>
      <c r="G129" s="26"/>
      <c r="H129" s="27"/>
      <c r="I129" s="27"/>
      <c r="J129" s="26"/>
      <c r="K129" s="26"/>
      <c r="L129" s="26"/>
      <c r="M129" s="26"/>
      <c r="N129" s="26"/>
      <c r="O129" s="26"/>
      <c r="P129" s="26"/>
      <c r="Q129" s="26"/>
      <c r="R129" s="28"/>
    </row>
  </sheetData>
  <sheetProtection/>
  <mergeCells count="33">
    <mergeCell ref="A40:R40"/>
    <mergeCell ref="P7:P16"/>
    <mergeCell ref="A34:R34"/>
    <mergeCell ref="A36:R36"/>
    <mergeCell ref="A38:R38"/>
    <mergeCell ref="Q7:Q16"/>
    <mergeCell ref="N22:N26"/>
    <mergeCell ref="A27:R27"/>
    <mergeCell ref="A17:R17"/>
    <mergeCell ref="A19:R19"/>
    <mergeCell ref="E9:E16"/>
    <mergeCell ref="C9:C16"/>
    <mergeCell ref="G28:G33"/>
    <mergeCell ref="M9:M16"/>
    <mergeCell ref="A21:R21"/>
    <mergeCell ref="B7:F8"/>
    <mergeCell ref="S24:W24"/>
    <mergeCell ref="D9:D16"/>
    <mergeCell ref="G22:G26"/>
    <mergeCell ref="N9:N16"/>
    <mergeCell ref="O7:O16"/>
    <mergeCell ref="J9:J16"/>
    <mergeCell ref="G7:G16"/>
    <mergeCell ref="K9:K16"/>
    <mergeCell ref="L9:L16"/>
    <mergeCell ref="A1:R5"/>
    <mergeCell ref="R7:R16"/>
    <mergeCell ref="I7:I16"/>
    <mergeCell ref="J7:N8"/>
    <mergeCell ref="A7:A16"/>
    <mergeCell ref="B9:B16"/>
    <mergeCell ref="H7:H16"/>
    <mergeCell ref="F9:F16"/>
  </mergeCells>
  <printOptions/>
  <pageMargins left="0.7086614173228347" right="0.7086614173228347" top="0.35433070866141736" bottom="0.35433070866141736" header="0" footer="0"/>
  <pageSetup horizontalDpi="600" verticalDpi="600" orientation="portrait" paperSize="9" scale="71" r:id="rId1"/>
  <rowBreaks count="1" manualBreakCount="1">
    <brk id="43" max="18" man="1"/>
  </rowBreaks>
  <colBreaks count="1" manualBreakCount="1">
    <brk id="8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2014-01-08T07:13:22Z</cp:lastPrinted>
  <dcterms:created xsi:type="dcterms:W3CDTF">2006-09-28T05:33:49Z</dcterms:created>
  <dcterms:modified xsi:type="dcterms:W3CDTF">2017-01-13T09:04:04Z</dcterms:modified>
  <cp:category/>
  <cp:version/>
  <cp:contentType/>
  <cp:contentStatus/>
</cp:coreProperties>
</file>